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305" windowWidth="15330" windowHeight="4365" activeTab="0"/>
  </bookViews>
  <sheets>
    <sheet name="Rekapitulace" sheetId="1" r:id="rId1"/>
    <sheet name="Mot" sheetId="2" r:id="rId2"/>
    <sheet name="St" sheetId="3" r:id="rId3"/>
    <sheet name="MaR" sheetId="4" r:id="rId4"/>
    <sheet name="ASŘTP" sheetId="5" r:id="rId5"/>
    <sheet name="As" sheetId="6" r:id="rId6"/>
  </sheets>
  <definedNames>
    <definedName name="_xlnm.Print_Titles" localSheetId="5">'As'!$4:$4</definedName>
    <definedName name="_xlnm.Print_Titles" localSheetId="4">'ASŘTP'!$4:$4</definedName>
    <definedName name="_xlnm.Print_Titles" localSheetId="3">'MaR'!$4:$4</definedName>
    <definedName name="_xlnm.Print_Titles" localSheetId="1">'Mot'!$4:$4</definedName>
    <definedName name="_xlnm.Print_Titles" localSheetId="2">'St'!$4:$4</definedName>
    <definedName name="_xlnm.Print_Area" localSheetId="5">'As'!$A:$N</definedName>
    <definedName name="_xlnm.Print_Area" localSheetId="4">'ASŘTP'!$A:$N</definedName>
    <definedName name="_xlnm.Print_Area" localSheetId="3">'MaR'!$A:$N</definedName>
    <definedName name="_xlnm.Print_Area" localSheetId="1">'Mot'!$A:$N</definedName>
    <definedName name="_xlnm.Print_Area" localSheetId="2">'St'!$A:$N</definedName>
    <definedName name="OLE_LINK1" localSheetId="5">'As'!#REF!</definedName>
    <definedName name="OLE_LINK1" localSheetId="4">'ASŘTP'!#REF!</definedName>
    <definedName name="OLE_LINK1" localSheetId="3">'MaR'!#REF!</definedName>
    <definedName name="OLE_LINK1" localSheetId="1">'Mot'!#REF!</definedName>
    <definedName name="OLE_LINK1" localSheetId="2">'St'!#REF!</definedName>
    <definedName name="Z_86DC2F24_F269_4268_9179_8AA0D3F84993_.wvu.FilterData" localSheetId="5" hidden="1">'As'!$A$1:$N$5</definedName>
    <definedName name="Z_86DC2F24_F269_4268_9179_8AA0D3F84993_.wvu.FilterData" localSheetId="4" hidden="1">'ASŘTP'!$A$1:$N$5</definedName>
    <definedName name="Z_86DC2F24_F269_4268_9179_8AA0D3F84993_.wvu.FilterData" localSheetId="3" hidden="1">'MaR'!$A$1:$N$5</definedName>
    <definedName name="Z_86DC2F24_F269_4268_9179_8AA0D3F84993_.wvu.FilterData" localSheetId="1" hidden="1">'Mot'!$A$1:$N$5</definedName>
    <definedName name="Z_86DC2F24_F269_4268_9179_8AA0D3F84993_.wvu.FilterData" localSheetId="2" hidden="1">'St'!$A$1:$N$5</definedName>
    <definedName name="Z_86DC2F24_F269_4268_9179_8AA0D3F84993_.wvu.PrintArea" localSheetId="5" hidden="1">'As'!$A:$N</definedName>
    <definedName name="Z_86DC2F24_F269_4268_9179_8AA0D3F84993_.wvu.PrintArea" localSheetId="4" hidden="1">'ASŘTP'!$A:$N</definedName>
    <definedName name="Z_86DC2F24_F269_4268_9179_8AA0D3F84993_.wvu.PrintArea" localSheetId="3" hidden="1">'MaR'!$A:$N</definedName>
    <definedName name="Z_86DC2F24_F269_4268_9179_8AA0D3F84993_.wvu.PrintArea" localSheetId="1" hidden="1">'Mot'!$A:$N</definedName>
    <definedName name="Z_86DC2F24_F269_4268_9179_8AA0D3F84993_.wvu.PrintArea" localSheetId="2" hidden="1">'St'!$A:$N</definedName>
    <definedName name="Z_86DC2F24_F269_4268_9179_8AA0D3F84993_.wvu.PrintTitles" localSheetId="5" hidden="1">'As'!$4:$4</definedName>
    <definedName name="Z_86DC2F24_F269_4268_9179_8AA0D3F84993_.wvu.PrintTitles" localSheetId="4" hidden="1">'ASŘTP'!$4:$4</definedName>
    <definedName name="Z_86DC2F24_F269_4268_9179_8AA0D3F84993_.wvu.PrintTitles" localSheetId="3" hidden="1">'MaR'!$4:$4</definedName>
    <definedName name="Z_86DC2F24_F269_4268_9179_8AA0D3F84993_.wvu.PrintTitles" localSheetId="1" hidden="1">'Mot'!$4:$4</definedName>
    <definedName name="Z_86DC2F24_F269_4268_9179_8AA0D3F84993_.wvu.PrintTitles" localSheetId="2" hidden="1">'St'!$4:$4</definedName>
    <definedName name="Z_94228933_EC46_4E90_80D4_0303BD8EC0D0_.wvu.Cols" localSheetId="5" hidden="1">'As'!$A:$A,'As'!#REF!,'As'!#REF!</definedName>
    <definedName name="Z_94228933_EC46_4E90_80D4_0303BD8EC0D0_.wvu.Cols" localSheetId="4" hidden="1">'ASŘTP'!$A:$A,'ASŘTP'!#REF!,'ASŘTP'!#REF!</definedName>
    <definedName name="Z_94228933_EC46_4E90_80D4_0303BD8EC0D0_.wvu.Cols" localSheetId="3" hidden="1">'MaR'!$A:$A,'MaR'!#REF!,'MaR'!#REF!</definedName>
    <definedName name="Z_94228933_EC46_4E90_80D4_0303BD8EC0D0_.wvu.Cols" localSheetId="1" hidden="1">'Mot'!$A:$A,'Mot'!#REF!,'Mot'!#REF!</definedName>
    <definedName name="Z_94228933_EC46_4E90_80D4_0303BD8EC0D0_.wvu.Cols" localSheetId="2" hidden="1">'St'!$A:$A,'St'!#REF!,'St'!#REF!</definedName>
    <definedName name="Z_94228933_EC46_4E90_80D4_0303BD8EC0D0_.wvu.FilterData" localSheetId="5" hidden="1">'As'!$A$1:$N$5</definedName>
    <definedName name="Z_94228933_EC46_4E90_80D4_0303BD8EC0D0_.wvu.FilterData" localSheetId="4" hidden="1">'ASŘTP'!$A$1:$N$5</definedName>
    <definedName name="Z_94228933_EC46_4E90_80D4_0303BD8EC0D0_.wvu.FilterData" localSheetId="3" hidden="1">'MaR'!$A$1:$N$5</definedName>
    <definedName name="Z_94228933_EC46_4E90_80D4_0303BD8EC0D0_.wvu.FilterData" localSheetId="1" hidden="1">'Mot'!$A$1:$N$5</definedName>
    <definedName name="Z_94228933_EC46_4E90_80D4_0303BD8EC0D0_.wvu.FilterData" localSheetId="2" hidden="1">'St'!$A$1:$N$5</definedName>
    <definedName name="Z_94228933_EC46_4E90_80D4_0303BD8EC0D0_.wvu.PrintArea" localSheetId="5" hidden="1">'As'!$A:$N</definedName>
    <definedName name="Z_94228933_EC46_4E90_80D4_0303BD8EC0D0_.wvu.PrintArea" localSheetId="4" hidden="1">'ASŘTP'!$A:$N</definedName>
    <definedName name="Z_94228933_EC46_4E90_80D4_0303BD8EC0D0_.wvu.PrintArea" localSheetId="3" hidden="1">'MaR'!$A:$N</definedName>
    <definedName name="Z_94228933_EC46_4E90_80D4_0303BD8EC0D0_.wvu.PrintArea" localSheetId="1" hidden="1">'Mot'!$A:$N</definedName>
    <definedName name="Z_94228933_EC46_4E90_80D4_0303BD8EC0D0_.wvu.PrintArea" localSheetId="2" hidden="1">'St'!$A:$N</definedName>
    <definedName name="Z_94228933_EC46_4E90_80D4_0303BD8EC0D0_.wvu.PrintTitles" localSheetId="5" hidden="1">'As'!$4:$4</definedName>
    <definedName name="Z_94228933_EC46_4E90_80D4_0303BD8EC0D0_.wvu.PrintTitles" localSheetId="4" hidden="1">'ASŘTP'!$4:$4</definedName>
    <definedName name="Z_94228933_EC46_4E90_80D4_0303BD8EC0D0_.wvu.PrintTitles" localSheetId="3" hidden="1">'MaR'!$4:$4</definedName>
    <definedName name="Z_94228933_EC46_4E90_80D4_0303BD8EC0D0_.wvu.PrintTitles" localSheetId="1" hidden="1">'Mot'!$4:$4</definedName>
    <definedName name="Z_94228933_EC46_4E90_80D4_0303BD8EC0D0_.wvu.PrintTitles" localSheetId="2" hidden="1">'St'!$4:$4</definedName>
  </definedNames>
  <calcPr fullCalcOnLoad="1"/>
</workbook>
</file>

<file path=xl/sharedStrings.xml><?xml version="1.0" encoding="utf-8"?>
<sst xmlns="http://schemas.openxmlformats.org/spreadsheetml/2006/main" count="412" uniqueCount="129">
  <si>
    <t>-</t>
  </si>
  <si>
    <t>Část</t>
  </si>
  <si>
    <t>Dodávky</t>
  </si>
  <si>
    <t>Montáže</t>
  </si>
  <si>
    <t>Cena</t>
  </si>
  <si>
    <t>Celkem v CZK bez DPH</t>
  </si>
  <si>
    <t>Rekapitulace - VŠ Českých Bratří</t>
  </si>
  <si>
    <t>VŠ Českých Bratří</t>
  </si>
  <si>
    <t>Motorická elektroinstalace</t>
  </si>
  <si>
    <t>Sada závěsů</t>
  </si>
  <si>
    <t>ks</t>
  </si>
  <si>
    <t>m</t>
  </si>
  <si>
    <t>Spona</t>
  </si>
  <si>
    <t>Patice</t>
  </si>
  <si>
    <t>Nosné konstrukce</t>
  </si>
  <si>
    <t>Výchozí revize el.zařízení</t>
  </si>
  <si>
    <t>Provedení požadovaných měření a následné zpracování revizní zprávy</t>
  </si>
  <si>
    <t>Uzemňovací soustava</t>
  </si>
  <si>
    <t>Napojení na uzemnění</t>
  </si>
  <si>
    <t>kpl</t>
  </si>
  <si>
    <t>Sada propojovacího a konstrukčního materiálu.</t>
  </si>
  <si>
    <t>V ceně je obsažena kompletní dodávka a montáž uzemňovací soustavy.</t>
  </si>
  <si>
    <t>Ostatní materiál a práce</t>
  </si>
  <si>
    <t>Položka obsahuje:</t>
  </si>
  <si>
    <t>- zaškolení pracovníků provozovatele na obsluhu zařízení</t>
  </si>
  <si>
    <t>- komplexní zkoušky</t>
  </si>
  <si>
    <t>- doprava, přesun materiálu</t>
  </si>
  <si>
    <t>- dokumentace skutečného provedení</t>
  </si>
  <si>
    <t>Stavební elektroinstalace</t>
  </si>
  <si>
    <t>- provedení požadovaných měření a následné zpracování revizní zprávy</t>
  </si>
  <si>
    <t>Měření a regulace</t>
  </si>
  <si>
    <t>ASŘTP</t>
  </si>
  <si>
    <t>SW komunikační</t>
  </si>
  <si>
    <t>SW projekt</t>
  </si>
  <si>
    <t>SW aplikační pro ovládací panel</t>
  </si>
  <si>
    <t>Přenosové zařízení</t>
  </si>
  <si>
    <t>Vložka bezpečnostní FAB</t>
  </si>
  <si>
    <t>Rozváděč plastový, plné dveře VxŠxH 750x500x320 IP54</t>
  </si>
  <si>
    <t>Panel montážní ocelový VxŠ 750x500</t>
  </si>
  <si>
    <t>Pilíř plastový VxŠxH 900x750x320 IP44</t>
  </si>
  <si>
    <t>Chránič proudový dvoupólový, odolný proti rušení 2p,25A,0,03A</t>
  </si>
  <si>
    <t>Svodič přepětí dvoupólový Typ 2</t>
  </si>
  <si>
    <t>Jistič jednopólový C6/1</t>
  </si>
  <si>
    <t>Vývodka PG 11 vč.matice IP68</t>
  </si>
  <si>
    <t>Svorkovnice řadová 4mm2, černá</t>
  </si>
  <si>
    <t>Zářivka servisní 230V/10W D=430mm</t>
  </si>
  <si>
    <t>Zásuvka servisní 230V/16A</t>
  </si>
  <si>
    <t>Těleso topné 20W, IP54</t>
  </si>
  <si>
    <t>Jistič jednopólový C4/1</t>
  </si>
  <si>
    <t>Termostat rozpínací pro topná tělesa (0 - 60°C), 10A</t>
  </si>
  <si>
    <t>Relé pomocné 4xpřep.kont. 230V</t>
  </si>
  <si>
    <t>Rozvaděč [RM1]</t>
  </si>
  <si>
    <t>Výroba rozvaděče</t>
  </si>
  <si>
    <t>Materiál v rozvaděči</t>
  </si>
  <si>
    <t>Rozvadeč obsahuje:</t>
  </si>
  <si>
    <t>Sada pomocného propojovacího a konstrukčního materiálu</t>
  </si>
  <si>
    <t>Kabel silový pevný Cu 5x4</t>
  </si>
  <si>
    <t>Sada pomocného konstrukčního materiálu</t>
  </si>
  <si>
    <t>Sada nosných konstrukcí</t>
  </si>
  <si>
    <t>Jistič jednopólový B10/1</t>
  </si>
  <si>
    <t>Rozvaděč - doplnění [RM1]</t>
  </si>
  <si>
    <t>Kabel silový pevný Cu J-3x1,5</t>
  </si>
  <si>
    <t>Osvětlení [1E1]</t>
  </si>
  <si>
    <t>Spínač jednopólový 1p, 10A, řaz. 1, IP44, povrch.montáž, bílý [E11]</t>
  </si>
  <si>
    <t>Krabice svorková prázdná 110x110x67, IP65, UV, 6mm2 [E11]</t>
  </si>
  <si>
    <t>Svítidlo zářivkové LED 230V/43W/840/IP66 [E11]</t>
  </si>
  <si>
    <t>Pojistka skleněná F35A, 500mA</t>
  </si>
  <si>
    <t>Svorkovnice řadová s pojistkou a LED 4mm2, 250V=, 250VAC</t>
  </si>
  <si>
    <t>Vývodka PG 9 vč.matice IP68</t>
  </si>
  <si>
    <t>Kontakt magnetický 1xNC</t>
  </si>
  <si>
    <t>Svorkovnice řadová PUSH-IN 1.5mm2, béžová</t>
  </si>
  <si>
    <t>Termopto 24VDC / 5-48VDC, 100mA</t>
  </si>
  <si>
    <t>Krabice svorková prázdná 93x93x55, IP65, UV, 4mm2</t>
  </si>
  <si>
    <t>Kabel sdělovací pevný 3x2x0,5</t>
  </si>
  <si>
    <t>Kabel sdělovací Cu, do země 3x4x0,6</t>
  </si>
  <si>
    <t>Zabezpečení objektu [ED]</t>
  </si>
  <si>
    <t>Spínač koncový kompletní 1xNO/1xNC [ED1]</t>
  </si>
  <si>
    <t>Vodoměr nátok do vdj [FIQ1]</t>
  </si>
  <si>
    <t>Snímač optický DN40-125 [FIQ1]</t>
  </si>
  <si>
    <t>Vodoměr nátok do vdj [FIQ2]</t>
  </si>
  <si>
    <t>Snímač optický DN40-125 [FIQ2]</t>
  </si>
  <si>
    <t>Svorkovnice řadová průchozí 0,5-6mm2 modrá 6 polová</t>
  </si>
  <si>
    <t>Svorkovnice řadová průchozí 0,5-6mm2 rudá 6 polová</t>
  </si>
  <si>
    <t>Svorkovnice řadová průchozí napájecí 0,5-6mm2 modrá</t>
  </si>
  <si>
    <t>Svorkovnice řadová průchozí napájecí 0,5-6mm2 rudá</t>
  </si>
  <si>
    <t>Bočnice svorkovnice průchozí</t>
  </si>
  <si>
    <t>Svodič přepětí dvoupólový Typ 3</t>
  </si>
  <si>
    <t>Svorkovnice řadová PUSH-IN 2.5mm2, béžová</t>
  </si>
  <si>
    <t>Zdrojová soustava [GU]</t>
  </si>
  <si>
    <t>Zdroj spínaný 24V, 70W [GU1]</t>
  </si>
  <si>
    <t>Kabel propojovací stíněný M340/Magelis/PC - Switch [GU1WS1]</t>
  </si>
  <si>
    <t>Řídicí jednotka [OPLC]</t>
  </si>
  <si>
    <t>Modul komunikační 1x Ethernet [OPLC]</t>
  </si>
  <si>
    <t>OPLC DI20x, RO12x, AI/DI2x 1xRS232/485 [OPLC]</t>
  </si>
  <si>
    <t>Zálohovaný zdroj ups [UPS]</t>
  </si>
  <si>
    <t>Zdroj záložní 600VA [UPS]</t>
  </si>
  <si>
    <t>Programové vybavení pro řídicí jednotku</t>
  </si>
  <si>
    <t>SW aplikační pro PLC</t>
  </si>
  <si>
    <t>Programové vybavení pro ovládací panel operátora</t>
  </si>
  <si>
    <t>Programové vybavení pro dispečerské pracoviště</t>
  </si>
  <si>
    <t>SW aplikační pro vizualizaci na DSP</t>
  </si>
  <si>
    <t>Komunikační modul [GPRS]</t>
  </si>
  <si>
    <t>Průmyslový LTE/GPRS router LTE ( 4G ), 2x ETH port, Dual SIM, anténa, zdroj [GPRS1]</t>
  </si>
  <si>
    <t>Dodávka SIM a parametrizace karty Tarif 150MB, SIM karta začleněná v APN.GDF.CZ</t>
  </si>
  <si>
    <t>V ceně je obsažena kompletní dodávka a montáž všech prvků pro vytvoření nosných vodičových konstrukcí.</t>
  </si>
  <si>
    <t>V ceně je obsažena kompletní dodávka a pokládka kabelu.</t>
  </si>
  <si>
    <t>Položka zahrnuje rozvaděč sloužící pro napájení veškerých elektrospotřebičů náležících do příslušného PS. Všechny sběrnice, svorky i ostatní nainstalované prvky musí být viditelně označeny. Součástí dodávky bude montáž rozvaděče včetně nosných konstrukcí, propojení všech komponent, ukončení kabelů.</t>
  </si>
  <si>
    <t>Položka zahrnuje rozšíření rozváděče, neobsahuje dodávku dalšího rozváděče. Položka obsahuje dodávku a montáž prvků pro stavební elektroinstalaci rozváděče.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</si>
  <si>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 xml:space="preserve">V ceně je obsaženo zapojení zařízení.       </t>
  </si>
  <si>
    <t>V ceně je obsažena dodávka, montáž, zapojení, nastavení a zprovoznění zařízení.</t>
  </si>
  <si>
    <t>V ceně je obsažena dodávka, montáž a zapojení.</t>
  </si>
  <si>
    <t>Rozšíření rozváděče pro MaR. Položka neobsahuje dodávku dalšího rozváděče. Položka obsahuje dodávku a montáž prvků pro komponenty MaR.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</si>
  <si>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Rozšíření rozváděče pro ASŘTP. Položka neobsahuje dodávku dalšího rozváděče. Položka obsahuje dodávku a montáž prvků pro komponenty ASŘTP.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</si>
  <si>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Pol.č.</t>
  </si>
  <si>
    <t>Popis položky</t>
  </si>
  <si>
    <t>M.j.</t>
  </si>
  <si>
    <t>Množ.</t>
  </si>
  <si>
    <t>Jedn. cena dod.</t>
  </si>
  <si>
    <t>Celk.cena dod.</t>
  </si>
  <si>
    <t>Jedn. cena mon.</t>
  </si>
  <si>
    <t>Celk.cena mon</t>
  </si>
  <si>
    <t>Jedn. cena</t>
  </si>
  <si>
    <t>Celk.cena bez DPH</t>
  </si>
  <si>
    <t>DPH</t>
  </si>
  <si>
    <t>Celková cena vč. DPH</t>
  </si>
  <si>
    <t xml:space="preserve"> </t>
  </si>
  <si>
    <t>Kč</t>
  </si>
  <si>
    <t>Celkem</t>
  </si>
  <si>
    <t>Přenos do souhrné tabulky</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</si>
</sst>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d\.\ mmmm\ yyyy"/>
    <numFmt numFmtId="178" formatCode="General_)"/>
    <numFmt numFmtId="179" formatCode="d/m/yy"/>
    <numFmt numFmtId="180" formatCode="d/m/"/>
    <numFmt numFmtId="181" formatCode="d/m\."/>
    <numFmt numFmtId="182" formatCode="mmm\-yy"/>
    <numFmt numFmtId="183" formatCode="yyyy"/>
    <numFmt numFmtId="184" formatCode="0\=&quot; &quot;"/>
    <numFmt numFmtId="185" formatCode="&quot; &quot;"/>
    <numFmt numFmtId="186" formatCode="[=0]\ &quot; &quot;;General"/>
    <numFmt numFmtId="187" formatCode="#,##0.00\ _K_č"/>
    <numFmt numFmtId="188" formatCode="[=0]\ &quot; &quot;;#,##0.00\ _K_č"/>
    <numFmt numFmtId="189" formatCode="[=0]\ &quot; &quot;;#,##0.00"/>
    <numFmt numFmtId="190" formatCode="#,##0.00\ \ _K_č"/>
    <numFmt numFmtId="191" formatCode="#,##0.00####_K_č"/>
    <numFmt numFmtId="192" formatCode="#,###,##0.00_K_č"/>
    <numFmt numFmtId="193" formatCode="[$-405]d\.\ mmmm\ yyyy"/>
    <numFmt numFmtId="194" formatCode="[$-405]d\.\ mmmm\ yyyy;@"/>
  </numFmts>
  <fonts count="41">
    <font>
      <sz val="10"/>
      <name val="Arial"/>
      <family val="0"/>
    </font>
    <font>
      <u val="single"/>
      <sz val="8"/>
      <color indexed="12"/>
      <name val="Arial"/>
      <family val="2"/>
    </font>
    <font>
      <u val="single"/>
      <sz val="8"/>
      <color indexed="36"/>
      <name val="Arial"/>
      <family val="2"/>
    </font>
    <font>
      <b/>
      <sz val="10"/>
      <name val="Arial"/>
      <family val="2"/>
    </font>
    <font>
      <b/>
      <i/>
      <sz val="10"/>
      <name val="Arial"/>
      <family val="2"/>
    </font>
    <font>
      <i/>
      <sz val="9"/>
      <name val="Arial"/>
      <family val="2"/>
    </font>
    <font>
      <sz val="7"/>
      <name val="Arial"/>
      <family val="2"/>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0">
    <xf numFmtId="0" fontId="0" fillId="0" borderId="0" xfId="0" applyAlignment="1">
      <alignment/>
    </xf>
    <xf numFmtId="0" fontId="0" fillId="0" borderId="0" xfId="0" applyAlignment="1">
      <alignment horizontal="center" vertical="top"/>
    </xf>
    <xf numFmtId="0" fontId="5" fillId="0" borderId="10" xfId="0" applyFont="1" applyBorder="1" applyAlignment="1">
      <alignment horizontal="center" wrapText="1"/>
    </xf>
    <xf numFmtId="0" fontId="0" fillId="0" borderId="0" xfId="0" applyFont="1" applyAlignment="1">
      <alignment vertical="top"/>
    </xf>
    <xf numFmtId="0" fontId="4" fillId="33" borderId="10" xfId="0" applyFont="1" applyFill="1" applyBorder="1" applyAlignment="1">
      <alignment horizontal="center" vertical="top"/>
    </xf>
    <xf numFmtId="0" fontId="4" fillId="33" borderId="10" xfId="0" applyFont="1" applyFill="1" applyBorder="1" applyAlignment="1">
      <alignment horizontal="center" vertical="top"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0" xfId="0" applyAlignment="1">
      <alignment vertical="top"/>
    </xf>
    <xf numFmtId="3" fontId="0" fillId="0" borderId="0" xfId="0" applyNumberFormat="1" applyAlignment="1">
      <alignment vertical="top"/>
    </xf>
    <xf numFmtId="0" fontId="0" fillId="0" borderId="0" xfId="0" applyAlignment="1">
      <alignment horizontal="right" vertical="top"/>
    </xf>
    <xf numFmtId="3" fontId="0" fillId="0" borderId="0" xfId="0" applyNumberFormat="1" applyAlignment="1">
      <alignment horizontal="center" vertical="top"/>
    </xf>
    <xf numFmtId="0" fontId="0" fillId="0" borderId="0" xfId="0" applyFont="1" applyAlignment="1">
      <alignment horizontal="right" vertical="top"/>
    </xf>
    <xf numFmtId="0" fontId="3" fillId="0" borderId="0" xfId="0" applyFont="1" applyAlignment="1">
      <alignment/>
    </xf>
    <xf numFmtId="0" fontId="4" fillId="33" borderId="10" xfId="0" applyFont="1" applyFill="1" applyBorder="1" applyAlignment="1">
      <alignment vertical="top" wrapText="1"/>
    </xf>
    <xf numFmtId="0" fontId="0" fillId="0" borderId="10" xfId="0" applyBorder="1" applyAlignment="1">
      <alignment/>
    </xf>
    <xf numFmtId="0" fontId="3" fillId="0" borderId="10" xfId="0" applyFont="1" applyBorder="1" applyAlignment="1">
      <alignment/>
    </xf>
    <xf numFmtId="3" fontId="3" fillId="0" borderId="10" xfId="0" applyNumberFormat="1" applyFont="1" applyBorder="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3" fontId="0" fillId="0" borderId="10" xfId="0" applyNumberFormat="1" applyBorder="1" applyAlignment="1">
      <alignment/>
    </xf>
    <xf numFmtId="0" fontId="0" fillId="0" borderId="11" xfId="0" applyBorder="1" applyAlignment="1">
      <alignment vertical="top"/>
    </xf>
    <xf numFmtId="3" fontId="0" fillId="0" borderId="11" xfId="0" applyNumberFormat="1" applyBorder="1" applyAlignment="1">
      <alignment vertical="top"/>
    </xf>
    <xf numFmtId="0" fontId="3" fillId="0" borderId="11" xfId="0" applyFont="1" applyBorder="1" applyAlignment="1">
      <alignment vertical="top"/>
    </xf>
    <xf numFmtId="3" fontId="3" fillId="0" borderId="11" xfId="0" applyNumberFormat="1" applyFont="1" applyBorder="1" applyAlignment="1">
      <alignment vertical="top"/>
    </xf>
    <xf numFmtId="3" fontId="3" fillId="0" borderId="0" xfId="0" applyNumberFormat="1" applyFont="1" applyAlignment="1">
      <alignment vertical="top"/>
    </xf>
    <xf numFmtId="0" fontId="3" fillId="0" borderId="0" xfId="0" applyFont="1" applyAlignment="1">
      <alignment vertical="top"/>
    </xf>
    <xf numFmtId="0" fontId="0" fillId="0" borderId="12" xfId="0" applyBorder="1" applyAlignment="1">
      <alignment vertical="top"/>
    </xf>
    <xf numFmtId="3" fontId="3" fillId="0" borderId="12" xfId="0" applyNumberFormat="1" applyFont="1" applyBorder="1" applyAlignment="1">
      <alignment vertical="top"/>
    </xf>
    <xf numFmtId="0" fontId="3" fillId="0" borderId="12" xfId="0" applyFont="1" applyBorder="1" applyAlignment="1">
      <alignment vertical="top"/>
    </xf>
    <xf numFmtId="0" fontId="0" fillId="0" borderId="12" xfId="0" applyBorder="1" applyAlignment="1">
      <alignment vertical="top" wrapText="1"/>
    </xf>
    <xf numFmtId="3" fontId="0" fillId="0" borderId="12" xfId="0" applyNumberFormat="1" applyBorder="1" applyAlignment="1">
      <alignment vertical="top"/>
    </xf>
    <xf numFmtId="0" fontId="3" fillId="0" borderId="0" xfId="0" applyFont="1" applyAlignment="1">
      <alignment horizontal="left" vertical="top" indent="1"/>
    </xf>
    <xf numFmtId="0" fontId="0" fillId="0" borderId="0" xfId="0" applyAlignment="1">
      <alignment horizontal="left" vertical="top" indent="1"/>
    </xf>
    <xf numFmtId="0" fontId="3" fillId="33" borderId="10" xfId="0" applyFont="1" applyFill="1" applyBorder="1" applyAlignment="1">
      <alignment horizontal="left" vertical="top" indent="1"/>
    </xf>
    <xf numFmtId="0" fontId="3" fillId="33" borderId="10" xfId="0" applyFont="1" applyFill="1" applyBorder="1" applyAlignment="1">
      <alignment horizontal="center" vertical="top"/>
    </xf>
    <xf numFmtId="0" fontId="0" fillId="0" borderId="10" xfId="0" applyFont="1"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vertical="top"/>
    </xf>
    <xf numFmtId="0" fontId="0" fillId="0" borderId="13" xfId="0" applyBorder="1" applyAlignment="1">
      <alignment horizontal="center" vertical="top"/>
    </xf>
    <xf numFmtId="3" fontId="0" fillId="0" borderId="13" xfId="0" applyNumberFormat="1" applyBorder="1" applyAlignment="1">
      <alignment vertical="top"/>
    </xf>
    <xf numFmtId="0" fontId="0" fillId="0" borderId="14" xfId="0" applyBorder="1" applyAlignment="1">
      <alignment vertical="top"/>
    </xf>
    <xf numFmtId="0" fontId="0" fillId="0" borderId="15" xfId="0" applyBorder="1" applyAlignment="1">
      <alignment vertical="top"/>
    </xf>
    <xf numFmtId="0" fontId="3" fillId="0" borderId="15" xfId="0" applyFont="1" applyBorder="1" applyAlignment="1">
      <alignment horizontal="center" vertical="top"/>
    </xf>
    <xf numFmtId="0" fontId="0" fillId="0" borderId="14" xfId="0" applyBorder="1" applyAlignment="1">
      <alignment vertical="top" wrapText="1"/>
    </xf>
    <xf numFmtId="3" fontId="0" fillId="0" borderId="16" xfId="0" applyNumberFormat="1" applyBorder="1" applyAlignment="1">
      <alignment vertical="top"/>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E26"/>
  <sheetViews>
    <sheetView tabSelected="1" zoomScalePageLayoutView="0" workbookViewId="0" topLeftCell="A1">
      <selection activeCell="A1" sqref="A1"/>
    </sheetView>
  </sheetViews>
  <sheetFormatPr defaultColWidth="9.140625" defaultRowHeight="12.75"/>
  <cols>
    <col min="1" max="1" width="9.140625" style="20" customWidth="1"/>
    <col min="2" max="2" width="38.57421875" style="0" customWidth="1"/>
    <col min="3" max="3" width="13.00390625" style="0" customWidth="1"/>
    <col min="4" max="4" width="13.8515625" style="0" customWidth="1"/>
    <col min="5" max="5" width="15.140625" style="0" customWidth="1"/>
  </cols>
  <sheetData>
    <row r="3" ht="12.75">
      <c r="B3" s="15" t="s">
        <v>6</v>
      </c>
    </row>
    <row r="5" spans="2:5" ht="12.75">
      <c r="B5" s="16" t="s">
        <v>1</v>
      </c>
      <c r="C5" s="5" t="s">
        <v>2</v>
      </c>
      <c r="D5" s="5" t="s">
        <v>3</v>
      </c>
      <c r="E5" s="5" t="s">
        <v>4</v>
      </c>
    </row>
    <row r="6" spans="2:5" ht="12.75">
      <c r="B6" s="17"/>
      <c r="C6" s="17"/>
      <c r="D6" s="17"/>
      <c r="E6" s="17"/>
    </row>
    <row r="7" spans="2:5" ht="12.75">
      <c r="B7" s="17" t="s">
        <v>8</v>
      </c>
      <c r="C7" s="23">
        <f>Mot!$H$1</f>
        <v>0</v>
      </c>
      <c r="D7" s="23">
        <f>Mot!$J$1</f>
        <v>0</v>
      </c>
      <c r="E7" s="23">
        <f>Mot!$L$1</f>
        <v>0</v>
      </c>
    </row>
    <row r="8" spans="2:5" ht="12.75">
      <c r="B8" s="17" t="s">
        <v>28</v>
      </c>
      <c r="C8" s="23">
        <f>St!$H$1</f>
        <v>0</v>
      </c>
      <c r="D8" s="23">
        <f>St!$J$1</f>
        <v>0</v>
      </c>
      <c r="E8" s="23">
        <f>St!$L$1</f>
        <v>0</v>
      </c>
    </row>
    <row r="9" spans="2:5" ht="12.75">
      <c r="B9" s="17" t="s">
        <v>30</v>
      </c>
      <c r="C9" s="23">
        <f>MaR!$H$1</f>
        <v>0</v>
      </c>
      <c r="D9" s="23">
        <f>MaR!$J$1</f>
        <v>0</v>
      </c>
      <c r="E9" s="23">
        <f>MaR!$L$1</f>
        <v>0</v>
      </c>
    </row>
    <row r="10" spans="2:5" ht="12.75">
      <c r="B10" s="17" t="s">
        <v>31</v>
      </c>
      <c r="C10" s="23">
        <f>ASŘTP!$H$1</f>
        <v>0</v>
      </c>
      <c r="D10" s="23">
        <f>ASŘTP!$J$1</f>
        <v>0</v>
      </c>
      <c r="E10" s="23">
        <f>ASŘTP!$L$1</f>
        <v>0</v>
      </c>
    </row>
    <row r="11" spans="2:5" ht="12.75">
      <c r="B11" s="17" t="s">
        <v>35</v>
      </c>
      <c r="C11" s="23">
        <f>'As'!$H$1</f>
        <v>0</v>
      </c>
      <c r="D11" s="23">
        <f>'As'!$J$1</f>
        <v>0</v>
      </c>
      <c r="E11" s="23">
        <f>'As'!$L$1</f>
        <v>0</v>
      </c>
    </row>
    <row r="12" spans="2:5" ht="12.75">
      <c r="B12" s="17"/>
      <c r="C12" s="23"/>
      <c r="D12" s="23"/>
      <c r="E12" s="23"/>
    </row>
    <row r="13" spans="2:5" ht="12.75">
      <c r="B13" s="18" t="s">
        <v>5</v>
      </c>
      <c r="C13" s="19">
        <f>SUM(C6:C12)</f>
        <v>0</v>
      </c>
      <c r="D13" s="19">
        <f>SUM(D6:D12)</f>
        <v>0</v>
      </c>
      <c r="E13" s="19">
        <f>SUM(E6:E12)</f>
        <v>0</v>
      </c>
    </row>
    <row r="17" s="22" customFormat="1" ht="9.75">
      <c r="A17" s="21"/>
    </row>
    <row r="18" s="22" customFormat="1" ht="9.75">
      <c r="A18" s="21"/>
    </row>
    <row r="19" s="22" customFormat="1" ht="9.75">
      <c r="A19" s="21"/>
    </row>
    <row r="20" s="22" customFormat="1" ht="9.75">
      <c r="A20" s="21"/>
    </row>
    <row r="21" s="22" customFormat="1" ht="9.75">
      <c r="A21" s="21"/>
    </row>
    <row r="22" s="22" customFormat="1" ht="9.75">
      <c r="A22" s="21"/>
    </row>
    <row r="23" s="22" customFormat="1" ht="9.75">
      <c r="A23" s="21"/>
    </row>
    <row r="24" s="22" customFormat="1" ht="9.75">
      <c r="A24" s="21"/>
    </row>
    <row r="25" s="22" customFormat="1" ht="9.75">
      <c r="A25" s="21"/>
    </row>
    <row r="26" s="22" customFormat="1" ht="9.75">
      <c r="A26" s="21"/>
    </row>
  </sheetData>
  <sheetProtection/>
  <printOptions/>
  <pageMargins left="0.3937007874015748" right="0.3937007874015748" top="0.7874015748031497" bottom="0.3937007874015748" header="0.3937007874015748" footer="0.1968503937007874"/>
  <pageSetup fitToHeight="50" fitToWidth="1" horizontalDpi="600" verticalDpi="600" orientation="landscape" paperSize="9" r:id="rId1"/>
  <headerFooter alignWithMargins="0">
    <oddHeader>&amp;CVŠ Českých Bratří&amp;R19-10363-01</oddHeader>
    <oddFooter>&amp;L&amp;8&amp;F/&amp;A&amp;R&amp;8&amp;P/&amp;N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zoomScale="85" zoomScaleNormal="85" zoomScaleSheetLayoutView="100" zoomScalePageLayoutView="0" workbookViewId="0" topLeftCell="A1">
      <pane ySplit="6" topLeftCell="A19"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H49</f>
        <v>0</v>
      </c>
      <c r="I1" s="13"/>
      <c r="J1" s="11">
        <f>J49</f>
        <v>0</v>
      </c>
      <c r="K1" s="13"/>
      <c r="L1" s="11">
        <f>L49</f>
        <v>0</v>
      </c>
      <c r="M1"/>
      <c r="N1"/>
    </row>
    <row r="2" spans="1:14" ht="12.75">
      <c r="A2" s="20"/>
      <c r="B2" s="35" t="s">
        <v>8</v>
      </c>
      <c r="C2" s="35"/>
      <c r="D2" s="35"/>
      <c r="F2"/>
      <c r="G2" s="14"/>
      <c r="H2" s="3"/>
      <c r="I2" s="1"/>
      <c r="J2" s="1"/>
      <c r="K2" s="1"/>
      <c r="L2" s="1"/>
      <c r="M2"/>
      <c r="N2"/>
    </row>
    <row r="3" spans="1:14" ht="12.75">
      <c r="A3" s="20"/>
      <c r="B3" s="36"/>
      <c r="C3" s="36"/>
      <c r="D3" s="36"/>
      <c r="F3"/>
      <c r="G3" s="3"/>
      <c r="H3" s="3"/>
      <c r="I3" s="1"/>
      <c r="J3" s="1"/>
      <c r="K3" s="1"/>
      <c r="L3" s="1"/>
      <c r="M3"/>
      <c r="N3"/>
    </row>
    <row r="4" spans="1:14" ht="25.5">
      <c r="A4" s="38" t="s">
        <v>113</v>
      </c>
      <c r="B4" s="37" t="s">
        <v>114</v>
      </c>
      <c r="C4" s="37"/>
      <c r="D4" s="37"/>
      <c r="E4" s="4" t="s">
        <v>115</v>
      </c>
      <c r="F4" s="4" t="s">
        <v>116</v>
      </c>
      <c r="G4" s="5" t="s">
        <v>117</v>
      </c>
      <c r="H4" s="5" t="s">
        <v>118</v>
      </c>
      <c r="I4" s="5" t="s">
        <v>119</v>
      </c>
      <c r="J4" s="5" t="s">
        <v>120</v>
      </c>
      <c r="K4" s="5" t="s">
        <v>121</v>
      </c>
      <c r="L4" s="5" t="s">
        <v>122</v>
      </c>
      <c r="M4" s="5" t="s">
        <v>123</v>
      </c>
      <c r="N4" s="5" t="s">
        <v>124</v>
      </c>
    </row>
    <row r="5" spans="1:14" ht="12.75">
      <c r="A5" s="2">
        <v>1</v>
      </c>
      <c r="B5" s="2" t="s">
        <v>125</v>
      </c>
      <c r="C5" s="2" t="s">
        <v>125</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126</v>
      </c>
      <c r="H6" s="39" t="s">
        <v>126</v>
      </c>
      <c r="I6" s="39" t="s">
        <v>126</v>
      </c>
      <c r="J6" s="39" t="s">
        <v>126</v>
      </c>
      <c r="K6" s="6" t="s">
        <v>126</v>
      </c>
      <c r="L6" s="6" t="s">
        <v>126</v>
      </c>
      <c r="M6" s="6" t="s">
        <v>126</v>
      </c>
      <c r="N6" s="6" t="s">
        <v>126</v>
      </c>
    </row>
    <row r="7" spans="1:14" ht="12.75">
      <c r="A7" s="40">
        <v>1</v>
      </c>
      <c r="B7" s="26" t="s">
        <v>51</v>
      </c>
      <c r="C7" s="24"/>
      <c r="D7" s="9"/>
      <c r="E7" s="40" t="s">
        <v>19</v>
      </c>
      <c r="F7" s="24">
        <v>1</v>
      </c>
      <c r="G7" s="25"/>
      <c r="H7" s="27">
        <f>$F7*$G7</f>
        <v>0</v>
      </c>
      <c r="I7" s="25"/>
      <c r="J7" s="27">
        <f>$F7*$I7</f>
        <v>0</v>
      </c>
      <c r="K7" s="25">
        <f>$G7+$I7</f>
        <v>0</v>
      </c>
      <c r="L7" s="27">
        <f>$H7+$J7</f>
        <v>0</v>
      </c>
      <c r="M7" s="24"/>
      <c r="N7" s="24"/>
    </row>
    <row r="8" spans="2:12" ht="63.75">
      <c r="B8" s="29"/>
      <c r="D8" s="8" t="s">
        <v>106</v>
      </c>
      <c r="H8" s="28"/>
      <c r="J8" s="28"/>
      <c r="L8" s="28"/>
    </row>
    <row r="9" ht="12.75">
      <c r="D9" s="8" t="s">
        <v>52</v>
      </c>
    </row>
    <row r="10" ht="12.75">
      <c r="D10" s="8" t="s">
        <v>53</v>
      </c>
    </row>
    <row r="11" ht="12.75">
      <c r="D11" s="8" t="s">
        <v>54</v>
      </c>
    </row>
    <row r="12" spans="2:4" ht="12.75">
      <c r="B12" s="10">
        <v>1</v>
      </c>
      <c r="C12" s="10" t="s">
        <v>10</v>
      </c>
      <c r="D12" s="8" t="s">
        <v>38</v>
      </c>
    </row>
    <row r="13" spans="2:4" ht="12.75">
      <c r="B13" s="10">
        <v>1</v>
      </c>
      <c r="C13" s="10" t="s">
        <v>10</v>
      </c>
      <c r="D13" s="8" t="s">
        <v>39</v>
      </c>
    </row>
    <row r="14" spans="2:4" ht="12.75">
      <c r="B14" s="10">
        <v>1</v>
      </c>
      <c r="C14" s="10" t="s">
        <v>10</v>
      </c>
      <c r="D14" s="8" t="s">
        <v>37</v>
      </c>
    </row>
    <row r="15" spans="2:4" ht="12.75">
      <c r="B15" s="10">
        <v>1</v>
      </c>
      <c r="C15" s="10" t="s">
        <v>10</v>
      </c>
      <c r="D15" s="8" t="s">
        <v>36</v>
      </c>
    </row>
    <row r="16" spans="2:4" ht="12.75">
      <c r="B16" s="10">
        <v>1</v>
      </c>
      <c r="C16" s="10" t="s">
        <v>10</v>
      </c>
      <c r="D16" s="8" t="s">
        <v>40</v>
      </c>
    </row>
    <row r="17" spans="2:4" ht="12.75">
      <c r="B17" s="10">
        <v>1</v>
      </c>
      <c r="C17" s="10" t="s">
        <v>10</v>
      </c>
      <c r="D17" s="8" t="s">
        <v>48</v>
      </c>
    </row>
    <row r="18" spans="2:4" ht="12.75">
      <c r="B18" s="10">
        <v>2</v>
      </c>
      <c r="C18" s="10" t="s">
        <v>10</v>
      </c>
      <c r="D18" s="8" t="s">
        <v>42</v>
      </c>
    </row>
    <row r="19" spans="2:4" ht="12.75">
      <c r="B19" s="10">
        <v>1</v>
      </c>
      <c r="C19" s="10" t="s">
        <v>10</v>
      </c>
      <c r="D19" s="8" t="s">
        <v>50</v>
      </c>
    </row>
    <row r="20" spans="2:4" ht="12.75">
      <c r="B20" s="10">
        <v>1</v>
      </c>
      <c r="C20" s="10" t="s">
        <v>10</v>
      </c>
      <c r="D20" s="8" t="s">
        <v>41</v>
      </c>
    </row>
    <row r="21" spans="2:4" ht="12.75">
      <c r="B21" s="10">
        <v>1</v>
      </c>
      <c r="C21" s="10" t="s">
        <v>10</v>
      </c>
      <c r="D21" s="8" t="s">
        <v>47</v>
      </c>
    </row>
    <row r="22" spans="2:4" ht="12.75">
      <c r="B22" s="10">
        <v>1</v>
      </c>
      <c r="C22" s="10" t="s">
        <v>10</v>
      </c>
      <c r="D22" s="8" t="s">
        <v>49</v>
      </c>
    </row>
    <row r="23" spans="2:4" ht="12.75">
      <c r="B23" s="10">
        <v>1</v>
      </c>
      <c r="C23" s="10" t="s">
        <v>10</v>
      </c>
      <c r="D23" s="8" t="s">
        <v>45</v>
      </c>
    </row>
    <row r="24" spans="2:4" ht="12.75">
      <c r="B24" s="10">
        <v>1</v>
      </c>
      <c r="C24" s="10" t="s">
        <v>10</v>
      </c>
      <c r="D24" s="8" t="s">
        <v>46</v>
      </c>
    </row>
    <row r="25" spans="2:4" ht="12.75">
      <c r="B25" s="10">
        <v>1</v>
      </c>
      <c r="C25" s="10" t="s">
        <v>10</v>
      </c>
      <c r="D25" s="8" t="s">
        <v>13</v>
      </c>
    </row>
    <row r="26" spans="2:4" ht="12.75">
      <c r="B26" s="10">
        <v>1</v>
      </c>
      <c r="C26" s="10" t="s">
        <v>10</v>
      </c>
      <c r="D26" s="8" t="s">
        <v>12</v>
      </c>
    </row>
    <row r="27" spans="2:4" ht="12.75">
      <c r="B27" s="10">
        <v>3</v>
      </c>
      <c r="C27" s="10" t="s">
        <v>10</v>
      </c>
      <c r="D27" s="8" t="s">
        <v>44</v>
      </c>
    </row>
    <row r="28" spans="2:4" ht="12.75">
      <c r="B28" s="10">
        <v>1</v>
      </c>
      <c r="C28" s="10" t="s">
        <v>10</v>
      </c>
      <c r="D28" s="8" t="s">
        <v>43</v>
      </c>
    </row>
    <row r="29" spans="2:4" ht="12.75">
      <c r="B29" s="10">
        <v>1</v>
      </c>
      <c r="C29" s="10" t="s">
        <v>10</v>
      </c>
      <c r="D29" s="8" t="s">
        <v>9</v>
      </c>
    </row>
    <row r="30" spans="2:4" ht="12.75">
      <c r="B30" s="10">
        <v>1</v>
      </c>
      <c r="C30" s="10" t="s">
        <v>19</v>
      </c>
      <c r="D30" s="8" t="s">
        <v>55</v>
      </c>
    </row>
    <row r="31" spans="1:14" ht="12.75">
      <c r="A31" s="40">
        <v>2</v>
      </c>
      <c r="B31" s="26" t="s">
        <v>56</v>
      </c>
      <c r="C31" s="24"/>
      <c r="D31" s="9"/>
      <c r="E31" s="40" t="s">
        <v>11</v>
      </c>
      <c r="F31" s="24">
        <v>25</v>
      </c>
      <c r="G31" s="25"/>
      <c r="H31" s="27">
        <f>$F31*$G31</f>
        <v>0</v>
      </c>
      <c r="I31" s="25"/>
      <c r="J31" s="27">
        <f>$F31*$I31</f>
        <v>0</v>
      </c>
      <c r="K31" s="25">
        <f>$G31+$I31</f>
        <v>0</v>
      </c>
      <c r="L31" s="27">
        <f>$H31+$J31</f>
        <v>0</v>
      </c>
      <c r="M31" s="24"/>
      <c r="N31" s="24"/>
    </row>
    <row r="32" spans="1:14" ht="12.75">
      <c r="A32" s="41"/>
      <c r="B32" s="32"/>
      <c r="C32" s="30"/>
      <c r="D32" s="33" t="s">
        <v>105</v>
      </c>
      <c r="E32" s="41"/>
      <c r="F32" s="30"/>
      <c r="G32" s="34"/>
      <c r="H32" s="31"/>
      <c r="I32" s="34"/>
      <c r="J32" s="31"/>
      <c r="K32" s="34"/>
      <c r="L32" s="31"/>
      <c r="M32" s="30"/>
      <c r="N32" s="30"/>
    </row>
    <row r="33" spans="1:14" ht="12.75">
      <c r="A33" s="40">
        <v>3</v>
      </c>
      <c r="B33" s="26" t="s">
        <v>14</v>
      </c>
      <c r="C33" s="24"/>
      <c r="D33" s="9"/>
      <c r="E33" s="40" t="s">
        <v>19</v>
      </c>
      <c r="F33" s="24">
        <v>1</v>
      </c>
      <c r="G33" s="25"/>
      <c r="H33" s="27">
        <f>$F33*$G33</f>
        <v>0</v>
      </c>
      <c r="I33" s="25"/>
      <c r="J33" s="27">
        <f>$F33*$I33</f>
        <v>0</v>
      </c>
      <c r="K33" s="25">
        <f>$G33+$I33</f>
        <v>0</v>
      </c>
      <c r="L33" s="27">
        <f>$H33+$J33</f>
        <v>0</v>
      </c>
      <c r="M33" s="24"/>
      <c r="N33" s="24"/>
    </row>
    <row r="34" spans="2:12" ht="25.5">
      <c r="B34" s="29"/>
      <c r="D34" s="8" t="s">
        <v>104</v>
      </c>
      <c r="H34" s="28"/>
      <c r="J34" s="28"/>
      <c r="L34" s="28"/>
    </row>
    <row r="35" spans="2:4" ht="12.75">
      <c r="B35" s="10">
        <v>1</v>
      </c>
      <c r="C35" s="10" t="s">
        <v>19</v>
      </c>
      <c r="D35" s="8" t="s">
        <v>58</v>
      </c>
    </row>
    <row r="36" spans="2:4" ht="12.75">
      <c r="B36" s="10">
        <v>1</v>
      </c>
      <c r="C36" s="10" t="s">
        <v>19</v>
      </c>
      <c r="D36" s="8" t="s">
        <v>57</v>
      </c>
    </row>
    <row r="37" spans="1:14" ht="12.75">
      <c r="A37" s="40">
        <v>4</v>
      </c>
      <c r="B37" s="26" t="s">
        <v>15</v>
      </c>
      <c r="C37" s="24"/>
      <c r="D37" s="9"/>
      <c r="E37" s="40" t="s">
        <v>19</v>
      </c>
      <c r="F37" s="24">
        <v>1</v>
      </c>
      <c r="G37" s="25"/>
      <c r="H37" s="27">
        <f>$F37*$G37</f>
        <v>0</v>
      </c>
      <c r="I37" s="25"/>
      <c r="J37" s="27">
        <f>$F37*$I37</f>
        <v>0</v>
      </c>
      <c r="K37" s="25">
        <f>$G37+$I37</f>
        <v>0</v>
      </c>
      <c r="L37" s="27">
        <f>$H37+$J37</f>
        <v>0</v>
      </c>
      <c r="M37" s="24"/>
      <c r="N37" s="24"/>
    </row>
    <row r="38" spans="2:4" ht="25.5">
      <c r="B38" s="10">
        <v>1</v>
      </c>
      <c r="C38" s="10" t="s">
        <v>10</v>
      </c>
      <c r="D38" s="8" t="s">
        <v>16</v>
      </c>
    </row>
    <row r="39" spans="1:14" ht="12.75">
      <c r="A39" s="40">
        <v>5</v>
      </c>
      <c r="B39" s="26" t="s">
        <v>17</v>
      </c>
      <c r="C39" s="24"/>
      <c r="D39" s="9"/>
      <c r="E39" s="40" t="s">
        <v>19</v>
      </c>
      <c r="F39" s="24">
        <v>1</v>
      </c>
      <c r="G39" s="25"/>
      <c r="H39" s="27">
        <f>$F39*$G39</f>
        <v>0</v>
      </c>
      <c r="I39" s="25"/>
      <c r="J39" s="27">
        <f>$F39*$I39</f>
        <v>0</v>
      </c>
      <c r="K39" s="25">
        <f>$G39+$I39</f>
        <v>0</v>
      </c>
      <c r="L39" s="27">
        <f>$H39+$J39</f>
        <v>0</v>
      </c>
      <c r="M39" s="24"/>
      <c r="N39" s="24"/>
    </row>
    <row r="40" spans="2:4" ht="12.75">
      <c r="B40" s="10">
        <v>1</v>
      </c>
      <c r="C40" s="10" t="s">
        <v>19</v>
      </c>
      <c r="D40" s="8" t="s">
        <v>18</v>
      </c>
    </row>
    <row r="41" spans="2:4" ht="12.75">
      <c r="B41" s="10">
        <v>1</v>
      </c>
      <c r="C41" s="10" t="s">
        <v>19</v>
      </c>
      <c r="D41" s="8" t="s">
        <v>20</v>
      </c>
    </row>
    <row r="42" ht="25.5">
      <c r="D42" s="8" t="s">
        <v>21</v>
      </c>
    </row>
    <row r="43" spans="1:14" ht="12.75">
      <c r="A43" s="40">
        <v>6</v>
      </c>
      <c r="B43" s="26" t="s">
        <v>22</v>
      </c>
      <c r="C43" s="24"/>
      <c r="D43" s="9"/>
      <c r="E43" s="40" t="s">
        <v>19</v>
      </c>
      <c r="F43" s="24">
        <v>1</v>
      </c>
      <c r="G43" s="25"/>
      <c r="H43" s="27">
        <f>$F43*$G43</f>
        <v>0</v>
      </c>
      <c r="I43" s="25"/>
      <c r="J43" s="27">
        <f>$F43*$I43</f>
        <v>0</v>
      </c>
      <c r="K43" s="25">
        <f>$G43+$I43</f>
        <v>0</v>
      </c>
      <c r="L43" s="27">
        <f>$H43+$J43</f>
        <v>0</v>
      </c>
      <c r="M43" s="24"/>
      <c r="N43" s="24"/>
    </row>
    <row r="44" ht="12.75">
      <c r="D44" s="8" t="s">
        <v>23</v>
      </c>
    </row>
    <row r="45" ht="12.75">
      <c r="D45" s="8" t="s">
        <v>24</v>
      </c>
    </row>
    <row r="46" ht="12.75">
      <c r="D46" s="8" t="s">
        <v>25</v>
      </c>
    </row>
    <row r="47" ht="12.75">
      <c r="D47" s="8" t="s">
        <v>26</v>
      </c>
    </row>
    <row r="48" ht="13.5" thickBot="1">
      <c r="D48" s="8" t="s">
        <v>27</v>
      </c>
    </row>
    <row r="49" spans="1:14" ht="13.5" thickBot="1">
      <c r="A49" s="47" t="s">
        <v>127</v>
      </c>
      <c r="B49" s="46" t="s">
        <v>128</v>
      </c>
      <c r="C49" s="42"/>
      <c r="D49" s="48"/>
      <c r="E49" s="43"/>
      <c r="F49" s="42"/>
      <c r="G49" s="44"/>
      <c r="H49" s="49">
        <f>SUM(H7:H48)</f>
        <v>0</v>
      </c>
      <c r="I49" s="44"/>
      <c r="J49" s="44">
        <f>SUM(J7:J48)</f>
        <v>0</v>
      </c>
      <c r="K49" s="44"/>
      <c r="L49" s="44">
        <f>SUM(L7:L48)</f>
        <v>0</v>
      </c>
      <c r="M49" s="42"/>
      <c r="N49"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&amp;CVŠ Českých Bratří&amp;R19-10363-01</oddHeader>
    <oddFooter>&amp;L&amp;8&amp;F/&amp;A&amp;R&amp;8&amp;P/&amp;N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H33</f>
        <v>0</v>
      </c>
      <c r="I1" s="13"/>
      <c r="J1" s="11">
        <f>J33</f>
        <v>0</v>
      </c>
      <c r="K1" s="13"/>
      <c r="L1" s="11">
        <f>L33</f>
        <v>0</v>
      </c>
      <c r="M1"/>
      <c r="N1"/>
    </row>
    <row r="2" spans="1:14" ht="12.75">
      <c r="A2" s="20"/>
      <c r="B2" s="35" t="s">
        <v>28</v>
      </c>
      <c r="C2" s="35"/>
      <c r="D2" s="35"/>
      <c r="F2"/>
      <c r="G2" s="14"/>
      <c r="H2" s="3"/>
      <c r="I2" s="1"/>
      <c r="J2" s="1"/>
      <c r="K2" s="1"/>
      <c r="L2" s="1"/>
      <c r="M2"/>
      <c r="N2"/>
    </row>
    <row r="3" spans="1:14" ht="12.75">
      <c r="A3" s="20"/>
      <c r="B3" s="36"/>
      <c r="C3" s="36"/>
      <c r="D3" s="36"/>
      <c r="F3"/>
      <c r="G3" s="3"/>
      <c r="H3" s="3"/>
      <c r="I3" s="1"/>
      <c r="J3" s="1"/>
      <c r="K3" s="1"/>
      <c r="L3" s="1"/>
      <c r="M3"/>
      <c r="N3"/>
    </row>
    <row r="4" spans="1:14" ht="25.5">
      <c r="A4" s="38" t="s">
        <v>113</v>
      </c>
      <c r="B4" s="37" t="s">
        <v>114</v>
      </c>
      <c r="C4" s="37"/>
      <c r="D4" s="37"/>
      <c r="E4" s="4" t="s">
        <v>115</v>
      </c>
      <c r="F4" s="4" t="s">
        <v>116</v>
      </c>
      <c r="G4" s="5" t="s">
        <v>117</v>
      </c>
      <c r="H4" s="5" t="s">
        <v>118</v>
      </c>
      <c r="I4" s="5" t="s">
        <v>119</v>
      </c>
      <c r="J4" s="5" t="s">
        <v>120</v>
      </c>
      <c r="K4" s="5" t="s">
        <v>121</v>
      </c>
      <c r="L4" s="5" t="s">
        <v>122</v>
      </c>
      <c r="M4" s="5" t="s">
        <v>123</v>
      </c>
      <c r="N4" s="5" t="s">
        <v>124</v>
      </c>
    </row>
    <row r="5" spans="1:14" ht="12.75">
      <c r="A5" s="2">
        <v>1</v>
      </c>
      <c r="B5" s="2" t="s">
        <v>125</v>
      </c>
      <c r="C5" s="2" t="s">
        <v>125</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126</v>
      </c>
      <c r="H6" s="39" t="s">
        <v>126</v>
      </c>
      <c r="I6" s="39" t="s">
        <v>126</v>
      </c>
      <c r="J6" s="39" t="s">
        <v>126</v>
      </c>
      <c r="K6" s="6" t="s">
        <v>126</v>
      </c>
      <c r="L6" s="6" t="s">
        <v>126</v>
      </c>
      <c r="M6" s="6" t="s">
        <v>126</v>
      </c>
      <c r="N6" s="6" t="s">
        <v>126</v>
      </c>
    </row>
    <row r="7" spans="1:14" ht="12.75">
      <c r="A7" s="40">
        <v>7</v>
      </c>
      <c r="B7" s="26" t="s">
        <v>60</v>
      </c>
      <c r="C7" s="24"/>
      <c r="D7" s="9"/>
      <c r="E7" s="40" t="s">
        <v>19</v>
      </c>
      <c r="F7" s="24">
        <v>1</v>
      </c>
      <c r="G7" s="25"/>
      <c r="H7" s="27">
        <f>$F7*$G7</f>
        <v>0</v>
      </c>
      <c r="I7" s="25"/>
      <c r="J7" s="27">
        <f>$F7*$I7</f>
        <v>0</v>
      </c>
      <c r="K7" s="25">
        <f>$G7+$I7</f>
        <v>0</v>
      </c>
      <c r="L7" s="27">
        <f>$H7+$J7</f>
        <v>0</v>
      </c>
      <c r="M7" s="24"/>
      <c r="N7" s="24"/>
    </row>
    <row r="8" spans="2:12" ht="89.25">
      <c r="B8" s="29"/>
      <c r="D8" s="8" t="s">
        <v>107</v>
      </c>
      <c r="H8" s="28"/>
      <c r="J8" s="28"/>
      <c r="L8" s="28"/>
    </row>
    <row r="9" ht="12.75">
      <c r="D9" s="8" t="s">
        <v>52</v>
      </c>
    </row>
    <row r="10" ht="12.75">
      <c r="D10" s="8" t="s">
        <v>53</v>
      </c>
    </row>
    <row r="11" ht="12.75">
      <c r="D11" s="8" t="s">
        <v>54</v>
      </c>
    </row>
    <row r="12" spans="2:4" ht="12.75">
      <c r="B12" s="10">
        <v>1</v>
      </c>
      <c r="C12" s="10" t="s">
        <v>10</v>
      </c>
      <c r="D12" s="8" t="s">
        <v>59</v>
      </c>
    </row>
    <row r="13" spans="2:4" ht="12.75">
      <c r="B13" s="10">
        <v>1</v>
      </c>
      <c r="C13" s="10" t="s">
        <v>10</v>
      </c>
      <c r="D13" s="8" t="s">
        <v>44</v>
      </c>
    </row>
    <row r="14" spans="2:4" ht="12.75">
      <c r="B14" s="10">
        <v>1</v>
      </c>
      <c r="C14" s="10" t="s">
        <v>10</v>
      </c>
      <c r="D14" s="8" t="s">
        <v>43</v>
      </c>
    </row>
    <row r="15" spans="2:4" ht="12.75">
      <c r="B15" s="10">
        <v>1</v>
      </c>
      <c r="C15" s="10" t="s">
        <v>19</v>
      </c>
      <c r="D15" s="8" t="s">
        <v>55</v>
      </c>
    </row>
    <row r="16" spans="1:14" ht="12.75">
      <c r="A16" s="40">
        <v>8</v>
      </c>
      <c r="B16" s="26" t="s">
        <v>61</v>
      </c>
      <c r="C16" s="24"/>
      <c r="D16" s="9"/>
      <c r="E16" s="40" t="s">
        <v>11</v>
      </c>
      <c r="F16" s="24">
        <v>25</v>
      </c>
      <c r="G16" s="25"/>
      <c r="H16" s="27">
        <f>$F16*$G16</f>
        <v>0</v>
      </c>
      <c r="I16" s="25"/>
      <c r="J16" s="27">
        <f>$F16*$I16</f>
        <v>0</v>
      </c>
      <c r="K16" s="25">
        <f>$G16+$I16</f>
        <v>0</v>
      </c>
      <c r="L16" s="27">
        <f>$H16+$J16</f>
        <v>0</v>
      </c>
      <c r="M16" s="24"/>
      <c r="N16" s="24"/>
    </row>
    <row r="17" spans="1:14" ht="12.75">
      <c r="A17" s="41"/>
      <c r="B17" s="32"/>
      <c r="C17" s="30"/>
      <c r="D17" s="33" t="s">
        <v>105</v>
      </c>
      <c r="E17" s="41"/>
      <c r="F17" s="30"/>
      <c r="G17" s="34"/>
      <c r="H17" s="31"/>
      <c r="I17" s="34"/>
      <c r="J17" s="31"/>
      <c r="K17" s="34"/>
      <c r="L17" s="31"/>
      <c r="M17" s="30"/>
      <c r="N17" s="30"/>
    </row>
    <row r="18" spans="1:14" ht="12.75">
      <c r="A18" s="40">
        <v>9</v>
      </c>
      <c r="B18" s="26" t="s">
        <v>14</v>
      </c>
      <c r="C18" s="24"/>
      <c r="D18" s="9"/>
      <c r="E18" s="40" t="s">
        <v>19</v>
      </c>
      <c r="F18" s="24">
        <v>1</v>
      </c>
      <c r="G18" s="25"/>
      <c r="H18" s="27">
        <f>$F18*$G18</f>
        <v>0</v>
      </c>
      <c r="I18" s="25"/>
      <c r="J18" s="27">
        <f>$F18*$I18</f>
        <v>0</v>
      </c>
      <c r="K18" s="25">
        <f>$G18+$I18</f>
        <v>0</v>
      </c>
      <c r="L18" s="27">
        <f>$H18+$J18</f>
        <v>0</v>
      </c>
      <c r="M18" s="24"/>
      <c r="N18" s="24"/>
    </row>
    <row r="19" spans="2:12" ht="25.5">
      <c r="B19" s="29"/>
      <c r="D19" s="8" t="s">
        <v>104</v>
      </c>
      <c r="H19" s="28"/>
      <c r="J19" s="28"/>
      <c r="L19" s="28"/>
    </row>
    <row r="20" spans="2:4" ht="12.75">
      <c r="B20" s="10">
        <v>1</v>
      </c>
      <c r="C20" s="10" t="s">
        <v>19</v>
      </c>
      <c r="D20" s="8" t="s">
        <v>58</v>
      </c>
    </row>
    <row r="21" spans="2:4" ht="12.75">
      <c r="B21" s="10">
        <v>1</v>
      </c>
      <c r="C21" s="10" t="s">
        <v>19</v>
      </c>
      <c r="D21" s="8" t="s">
        <v>57</v>
      </c>
    </row>
    <row r="22" spans="1:14" ht="12.75">
      <c r="A22" s="40">
        <v>10</v>
      </c>
      <c r="B22" s="26" t="s">
        <v>62</v>
      </c>
      <c r="C22" s="24"/>
      <c r="D22" s="9"/>
      <c r="E22" s="40" t="s">
        <v>19</v>
      </c>
      <c r="F22" s="24">
        <v>1</v>
      </c>
      <c r="G22" s="25"/>
      <c r="H22" s="27">
        <f>$F22*$G22</f>
        <v>0</v>
      </c>
      <c r="I22" s="25"/>
      <c r="J22" s="27">
        <f>$F22*$I22</f>
        <v>0</v>
      </c>
      <c r="K22" s="25">
        <f>$G22+$I22</f>
        <v>0</v>
      </c>
      <c r="L22" s="27">
        <f>$H22+$J22</f>
        <v>0</v>
      </c>
      <c r="M22" s="24"/>
      <c r="N22" s="24"/>
    </row>
    <row r="23" spans="2:4" ht="12.75">
      <c r="B23" s="10">
        <v>1</v>
      </c>
      <c r="C23" s="10" t="s">
        <v>10</v>
      </c>
      <c r="D23" s="8" t="s">
        <v>63</v>
      </c>
    </row>
    <row r="24" spans="2:4" ht="12.75">
      <c r="B24" s="10">
        <v>1</v>
      </c>
      <c r="C24" s="10" t="s">
        <v>10</v>
      </c>
      <c r="D24" s="8" t="s">
        <v>64</v>
      </c>
    </row>
    <row r="25" spans="2:4" ht="12.75">
      <c r="B25" s="10">
        <v>1</v>
      </c>
      <c r="C25" s="10" t="s">
        <v>10</v>
      </c>
      <c r="D25" s="8" t="s">
        <v>65</v>
      </c>
    </row>
    <row r="26" spans="1:14" ht="12.75">
      <c r="A26" s="40">
        <v>11</v>
      </c>
      <c r="B26" s="26" t="s">
        <v>22</v>
      </c>
      <c r="C26" s="24"/>
      <c r="D26" s="9"/>
      <c r="E26" s="40" t="s">
        <v>19</v>
      </c>
      <c r="F26" s="24">
        <v>1</v>
      </c>
      <c r="G26" s="25"/>
      <c r="H26" s="27">
        <f>$F26*$G26</f>
        <v>0</v>
      </c>
      <c r="I26" s="25"/>
      <c r="J26" s="27">
        <f>$F26*$I26</f>
        <v>0</v>
      </c>
      <c r="K26" s="25">
        <f>$G26+$I26</f>
        <v>0</v>
      </c>
      <c r="L26" s="27">
        <f>$H26+$J26</f>
        <v>0</v>
      </c>
      <c r="M26" s="24"/>
      <c r="N26" s="24"/>
    </row>
    <row r="27" ht="12.75">
      <c r="D27" s="8" t="s">
        <v>23</v>
      </c>
    </row>
    <row r="28" ht="25.5">
      <c r="D28" s="8" t="s">
        <v>29</v>
      </c>
    </row>
    <row r="29" ht="12.75">
      <c r="D29" s="8" t="s">
        <v>24</v>
      </c>
    </row>
    <row r="30" ht="12.75">
      <c r="D30" s="8" t="s">
        <v>25</v>
      </c>
    </row>
    <row r="31" ht="12.75">
      <c r="D31" s="8" t="s">
        <v>26</v>
      </c>
    </row>
    <row r="32" ht="13.5" thickBot="1">
      <c r="D32" s="8" t="s">
        <v>27</v>
      </c>
    </row>
    <row r="33" spans="1:14" ht="13.5" thickBot="1">
      <c r="A33" s="47" t="s">
        <v>127</v>
      </c>
      <c r="B33" s="46" t="s">
        <v>128</v>
      </c>
      <c r="C33" s="42"/>
      <c r="D33" s="48"/>
      <c r="E33" s="43"/>
      <c r="F33" s="42"/>
      <c r="G33" s="44"/>
      <c r="H33" s="49">
        <f>SUM(H7:H32)</f>
        <v>0</v>
      </c>
      <c r="I33" s="44"/>
      <c r="J33" s="44">
        <f>SUM(J7:J32)</f>
        <v>0</v>
      </c>
      <c r="K33" s="44"/>
      <c r="L33" s="44">
        <f>SUM(L7:L32)</f>
        <v>0</v>
      </c>
      <c r="M33" s="42"/>
      <c r="N33"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&amp;CVŠ Českých Bratří&amp;R19-10363-01</oddHeader>
    <oddFooter>&amp;L&amp;8&amp;F/&amp;A&amp;R&amp;8&amp;P/&amp;N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5"/>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H45</f>
        <v>0</v>
      </c>
      <c r="I1" s="13"/>
      <c r="J1" s="11">
        <f>J45</f>
        <v>0</v>
      </c>
      <c r="K1" s="13"/>
      <c r="L1" s="11">
        <f>L45</f>
        <v>0</v>
      </c>
      <c r="M1"/>
      <c r="N1"/>
    </row>
    <row r="2" spans="1:14" ht="12.75">
      <c r="A2" s="20"/>
      <c r="B2" s="35" t="s">
        <v>30</v>
      </c>
      <c r="C2" s="35"/>
      <c r="D2" s="35"/>
      <c r="F2"/>
      <c r="G2" s="14"/>
      <c r="H2" s="3"/>
      <c r="I2" s="1"/>
      <c r="J2" s="1"/>
      <c r="K2" s="1"/>
      <c r="L2" s="1"/>
      <c r="M2"/>
      <c r="N2"/>
    </row>
    <row r="3" spans="1:14" ht="12.75">
      <c r="A3" s="20"/>
      <c r="B3" s="36"/>
      <c r="C3" s="36"/>
      <c r="D3" s="36"/>
      <c r="F3"/>
      <c r="G3" s="3"/>
      <c r="H3" s="3"/>
      <c r="I3" s="1"/>
      <c r="J3" s="1"/>
      <c r="K3" s="1"/>
      <c r="L3" s="1"/>
      <c r="M3"/>
      <c r="N3"/>
    </row>
    <row r="4" spans="1:14" ht="25.5">
      <c r="A4" s="38" t="s">
        <v>113</v>
      </c>
      <c r="B4" s="37" t="s">
        <v>114</v>
      </c>
      <c r="C4" s="37"/>
      <c r="D4" s="37"/>
      <c r="E4" s="4" t="s">
        <v>115</v>
      </c>
      <c r="F4" s="4" t="s">
        <v>116</v>
      </c>
      <c r="G4" s="5" t="s">
        <v>117</v>
      </c>
      <c r="H4" s="5" t="s">
        <v>118</v>
      </c>
      <c r="I4" s="5" t="s">
        <v>119</v>
      </c>
      <c r="J4" s="5" t="s">
        <v>120</v>
      </c>
      <c r="K4" s="5" t="s">
        <v>121</v>
      </c>
      <c r="L4" s="5" t="s">
        <v>122</v>
      </c>
      <c r="M4" s="5" t="s">
        <v>123</v>
      </c>
      <c r="N4" s="5" t="s">
        <v>124</v>
      </c>
    </row>
    <row r="5" spans="1:14" ht="12.75">
      <c r="A5" s="2">
        <v>1</v>
      </c>
      <c r="B5" s="2" t="s">
        <v>125</v>
      </c>
      <c r="C5" s="2" t="s">
        <v>125</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126</v>
      </c>
      <c r="H6" s="39" t="s">
        <v>126</v>
      </c>
      <c r="I6" s="39" t="s">
        <v>126</v>
      </c>
      <c r="J6" s="39" t="s">
        <v>126</v>
      </c>
      <c r="K6" s="6" t="s">
        <v>126</v>
      </c>
      <c r="L6" s="6" t="s">
        <v>126</v>
      </c>
      <c r="M6" s="6" t="s">
        <v>126</v>
      </c>
      <c r="N6" s="6" t="s">
        <v>126</v>
      </c>
    </row>
    <row r="7" spans="1:14" ht="12.75">
      <c r="A7" s="40">
        <v>12</v>
      </c>
      <c r="B7" s="26" t="s">
        <v>60</v>
      </c>
      <c r="C7" s="24"/>
      <c r="D7" s="9"/>
      <c r="E7" s="40" t="s">
        <v>19</v>
      </c>
      <c r="F7" s="24">
        <v>1</v>
      </c>
      <c r="G7" s="25"/>
      <c r="H7" s="27">
        <f>$F7*$G7</f>
        <v>0</v>
      </c>
      <c r="I7" s="25"/>
      <c r="J7" s="27">
        <f>$F7*$I7</f>
        <v>0</v>
      </c>
      <c r="K7" s="25">
        <f>$G7+$I7</f>
        <v>0</v>
      </c>
      <c r="L7" s="27">
        <f>$H7+$J7</f>
        <v>0</v>
      </c>
      <c r="M7" s="24"/>
      <c r="N7" s="24"/>
    </row>
    <row r="8" spans="2:12" ht="89.25">
      <c r="B8" s="29"/>
      <c r="D8" s="8" t="s">
        <v>111</v>
      </c>
      <c r="H8" s="28"/>
      <c r="J8" s="28"/>
      <c r="L8" s="28"/>
    </row>
    <row r="9" ht="12.75">
      <c r="D9" s="8" t="s">
        <v>52</v>
      </c>
    </row>
    <row r="10" ht="12.75">
      <c r="D10" s="8" t="s">
        <v>53</v>
      </c>
    </row>
    <row r="11" ht="12.75">
      <c r="D11" s="8" t="s">
        <v>54</v>
      </c>
    </row>
    <row r="12" spans="2:4" ht="12.75">
      <c r="B12" s="10">
        <v>1</v>
      </c>
      <c r="C12" s="10" t="s">
        <v>10</v>
      </c>
      <c r="D12" s="8" t="s">
        <v>69</v>
      </c>
    </row>
    <row r="13" spans="2:4" ht="12.75">
      <c r="B13" s="10">
        <v>3</v>
      </c>
      <c r="C13" s="10" t="s">
        <v>10</v>
      </c>
      <c r="D13" s="8" t="s">
        <v>67</v>
      </c>
    </row>
    <row r="14" spans="2:4" ht="12.75">
      <c r="B14" s="10">
        <v>2</v>
      </c>
      <c r="C14" s="10" t="s">
        <v>10</v>
      </c>
      <c r="D14" s="8" t="s">
        <v>71</v>
      </c>
    </row>
    <row r="15" spans="2:4" ht="12.75">
      <c r="B15" s="10">
        <v>3</v>
      </c>
      <c r="C15" s="10" t="s">
        <v>10</v>
      </c>
      <c r="D15" s="8" t="s">
        <v>66</v>
      </c>
    </row>
    <row r="16" spans="2:4" ht="12.75">
      <c r="B16" s="10">
        <v>14</v>
      </c>
      <c r="C16" s="10" t="s">
        <v>10</v>
      </c>
      <c r="D16" s="8" t="s">
        <v>70</v>
      </c>
    </row>
    <row r="17" spans="2:4" ht="12.75">
      <c r="B17" s="10">
        <v>3</v>
      </c>
      <c r="C17" s="10" t="s">
        <v>10</v>
      </c>
      <c r="D17" s="8" t="s">
        <v>68</v>
      </c>
    </row>
    <row r="18" spans="2:4" ht="12.75">
      <c r="B18" s="10">
        <v>1</v>
      </c>
      <c r="C18" s="10" t="s">
        <v>19</v>
      </c>
      <c r="D18" s="8" t="s">
        <v>55</v>
      </c>
    </row>
    <row r="19" spans="1:14" ht="12.75">
      <c r="A19" s="40">
        <v>13</v>
      </c>
      <c r="B19" s="26" t="s">
        <v>72</v>
      </c>
      <c r="C19" s="24"/>
      <c r="D19" s="9"/>
      <c r="E19" s="40" t="s">
        <v>10</v>
      </c>
      <c r="F19" s="24">
        <v>2</v>
      </c>
      <c r="G19" s="25"/>
      <c r="H19" s="27">
        <f>$F19*$G19</f>
        <v>0</v>
      </c>
      <c r="I19" s="25"/>
      <c r="J19" s="27">
        <f>$F19*$I19</f>
        <v>0</v>
      </c>
      <c r="K19" s="25">
        <f>$G19+$I19</f>
        <v>0</v>
      </c>
      <c r="L19" s="27">
        <f>$H19+$J19</f>
        <v>0</v>
      </c>
      <c r="M19" s="24"/>
      <c r="N19" s="24"/>
    </row>
    <row r="20" spans="1:14" ht="12.75">
      <c r="A20" s="41"/>
      <c r="B20" s="32"/>
      <c r="C20" s="30"/>
      <c r="D20" s="33" t="s">
        <v>110</v>
      </c>
      <c r="E20" s="41"/>
      <c r="F20" s="30"/>
      <c r="G20" s="34"/>
      <c r="H20" s="31"/>
      <c r="I20" s="34"/>
      <c r="J20" s="31"/>
      <c r="K20" s="34"/>
      <c r="L20" s="31"/>
      <c r="M20" s="30"/>
      <c r="N20" s="30"/>
    </row>
    <row r="21" spans="1:14" ht="12.75">
      <c r="A21" s="40">
        <v>14</v>
      </c>
      <c r="B21" s="26" t="s">
        <v>74</v>
      </c>
      <c r="C21" s="24"/>
      <c r="D21" s="9"/>
      <c r="E21" s="40" t="s">
        <v>11</v>
      </c>
      <c r="F21" s="24">
        <v>50</v>
      </c>
      <c r="G21" s="25"/>
      <c r="H21" s="27">
        <f>$F21*$G21</f>
        <v>0</v>
      </c>
      <c r="I21" s="25"/>
      <c r="J21" s="27">
        <f>$F21*$I21</f>
        <v>0</v>
      </c>
      <c r="K21" s="25">
        <f>$G21+$I21</f>
        <v>0</v>
      </c>
      <c r="L21" s="27">
        <f>$H21+$J21</f>
        <v>0</v>
      </c>
      <c r="M21" s="24"/>
      <c r="N21" s="24"/>
    </row>
    <row r="22" spans="1:14" ht="12.75">
      <c r="A22" s="41"/>
      <c r="B22" s="32"/>
      <c r="C22" s="30"/>
      <c r="D22" s="33" t="s">
        <v>105</v>
      </c>
      <c r="E22" s="41"/>
      <c r="F22" s="30"/>
      <c r="G22" s="34"/>
      <c r="H22" s="31"/>
      <c r="I22" s="34"/>
      <c r="J22" s="31"/>
      <c r="K22" s="34"/>
      <c r="L22" s="31"/>
      <c r="M22" s="30"/>
      <c r="N22" s="30"/>
    </row>
    <row r="23" spans="1:14" ht="12.75">
      <c r="A23" s="40">
        <v>15</v>
      </c>
      <c r="B23" s="26" t="s">
        <v>73</v>
      </c>
      <c r="C23" s="24"/>
      <c r="D23" s="9"/>
      <c r="E23" s="40" t="s">
        <v>11</v>
      </c>
      <c r="F23" s="24">
        <v>15</v>
      </c>
      <c r="G23" s="25"/>
      <c r="H23" s="27">
        <f>$F23*$G23</f>
        <v>0</v>
      </c>
      <c r="I23" s="25"/>
      <c r="J23" s="27">
        <f>$F23*$I23</f>
        <v>0</v>
      </c>
      <c r="K23" s="25">
        <f>$G23+$I23</f>
        <v>0</v>
      </c>
      <c r="L23" s="27">
        <f>$H23+$J23</f>
        <v>0</v>
      </c>
      <c r="M23" s="24"/>
      <c r="N23" s="24"/>
    </row>
    <row r="24" spans="1:14" ht="12.75">
      <c r="A24" s="41"/>
      <c r="B24" s="32"/>
      <c r="C24" s="30"/>
      <c r="D24" s="33" t="s">
        <v>105</v>
      </c>
      <c r="E24" s="41"/>
      <c r="F24" s="30"/>
      <c r="G24" s="34"/>
      <c r="H24" s="31"/>
      <c r="I24" s="34"/>
      <c r="J24" s="31"/>
      <c r="K24" s="34"/>
      <c r="L24" s="31"/>
      <c r="M24" s="30"/>
      <c r="N24" s="30"/>
    </row>
    <row r="25" spans="1:14" ht="12.75">
      <c r="A25" s="40">
        <v>16</v>
      </c>
      <c r="B25" s="26" t="s">
        <v>14</v>
      </c>
      <c r="C25" s="24"/>
      <c r="D25" s="9"/>
      <c r="E25" s="40" t="s">
        <v>19</v>
      </c>
      <c r="F25" s="24">
        <v>1</v>
      </c>
      <c r="G25" s="25"/>
      <c r="H25" s="27">
        <f>$F25*$G25</f>
        <v>0</v>
      </c>
      <c r="I25" s="25"/>
      <c r="J25" s="27">
        <f>$F25*$I25</f>
        <v>0</v>
      </c>
      <c r="K25" s="25">
        <f>$G25+$I25</f>
        <v>0</v>
      </c>
      <c r="L25" s="27">
        <f>$H25+$J25</f>
        <v>0</v>
      </c>
      <c r="M25" s="24"/>
      <c r="N25" s="24"/>
    </row>
    <row r="26" spans="2:12" ht="25.5">
      <c r="B26" s="29"/>
      <c r="D26" s="8" t="s">
        <v>104</v>
      </c>
      <c r="H26" s="28"/>
      <c r="J26" s="28"/>
      <c r="L26" s="28"/>
    </row>
    <row r="27" spans="2:4" ht="12.75">
      <c r="B27" s="10">
        <v>1</v>
      </c>
      <c r="C27" s="10" t="s">
        <v>19</v>
      </c>
      <c r="D27" s="8" t="s">
        <v>58</v>
      </c>
    </row>
    <row r="28" spans="2:4" ht="12.75">
      <c r="B28" s="10">
        <v>1</v>
      </c>
      <c r="C28" s="10" t="s">
        <v>19</v>
      </c>
      <c r="D28" s="8" t="s">
        <v>57</v>
      </c>
    </row>
    <row r="29" spans="1:14" ht="12.75">
      <c r="A29" s="40">
        <v>17</v>
      </c>
      <c r="B29" s="26" t="s">
        <v>75</v>
      </c>
      <c r="C29" s="24"/>
      <c r="D29" s="9"/>
      <c r="E29" s="40" t="s">
        <v>19</v>
      </c>
      <c r="F29" s="24">
        <v>1</v>
      </c>
      <c r="G29" s="25"/>
      <c r="H29" s="27">
        <f>$F29*$G29</f>
        <v>0</v>
      </c>
      <c r="I29" s="25"/>
      <c r="J29" s="27">
        <f>$F29*$I29</f>
        <v>0</v>
      </c>
      <c r="K29" s="25">
        <f>$G29+$I29</f>
        <v>0</v>
      </c>
      <c r="L29" s="27">
        <f>$H29+$J29</f>
        <v>0</v>
      </c>
      <c r="M29" s="24"/>
      <c r="N29" s="24"/>
    </row>
    <row r="30" spans="2:12" ht="25.5">
      <c r="B30" s="29"/>
      <c r="D30" s="8" t="s">
        <v>109</v>
      </c>
      <c r="H30" s="28"/>
      <c r="J30" s="28"/>
      <c r="L30" s="28"/>
    </row>
    <row r="31" spans="2:4" ht="12.75">
      <c r="B31" s="10">
        <v>1</v>
      </c>
      <c r="C31" s="10" t="s">
        <v>10</v>
      </c>
      <c r="D31" s="8" t="s">
        <v>76</v>
      </c>
    </row>
    <row r="32" spans="1:14" ht="12.75">
      <c r="A32" s="40">
        <v>18</v>
      </c>
      <c r="B32" s="26" t="s">
        <v>77</v>
      </c>
      <c r="C32" s="24"/>
      <c r="D32" s="9"/>
      <c r="E32" s="40" t="s">
        <v>19</v>
      </c>
      <c r="F32" s="24">
        <v>1</v>
      </c>
      <c r="G32" s="25"/>
      <c r="H32" s="27">
        <f>$F32*$G32</f>
        <v>0</v>
      </c>
      <c r="I32" s="25"/>
      <c r="J32" s="27">
        <f>$F32*$I32</f>
        <v>0</v>
      </c>
      <c r="K32" s="25">
        <f>$G32+$I32</f>
        <v>0</v>
      </c>
      <c r="L32" s="27">
        <f>$H32+$J32</f>
        <v>0</v>
      </c>
      <c r="M32" s="24"/>
      <c r="N32" s="24"/>
    </row>
    <row r="33" spans="2:12" ht="12.75">
      <c r="B33" s="29"/>
      <c r="D33" s="8" t="s">
        <v>108</v>
      </c>
      <c r="H33" s="28"/>
      <c r="J33" s="28"/>
      <c r="L33" s="28"/>
    </row>
    <row r="34" spans="2:4" ht="12.75">
      <c r="B34" s="10">
        <v>1</v>
      </c>
      <c r="C34" s="10" t="s">
        <v>10</v>
      </c>
      <c r="D34" s="8" t="s">
        <v>78</v>
      </c>
    </row>
    <row r="35" spans="1:14" ht="12.75">
      <c r="A35" s="40">
        <v>19</v>
      </c>
      <c r="B35" s="26" t="s">
        <v>79</v>
      </c>
      <c r="C35" s="24"/>
      <c r="D35" s="9"/>
      <c r="E35" s="40" t="s">
        <v>19</v>
      </c>
      <c r="F35" s="24">
        <v>1</v>
      </c>
      <c r="G35" s="25"/>
      <c r="H35" s="27">
        <f>$F35*$G35</f>
        <v>0</v>
      </c>
      <c r="I35" s="25"/>
      <c r="J35" s="27">
        <f>$F35*$I35</f>
        <v>0</v>
      </c>
      <c r="K35" s="25">
        <f>$G35+$I35</f>
        <v>0</v>
      </c>
      <c r="L35" s="27">
        <f>$H35+$J35</f>
        <v>0</v>
      </c>
      <c r="M35" s="24"/>
      <c r="N35" s="24"/>
    </row>
    <row r="36" spans="2:12" ht="12.75">
      <c r="B36" s="29"/>
      <c r="D36" s="8" t="s">
        <v>108</v>
      </c>
      <c r="H36" s="28"/>
      <c r="J36" s="28"/>
      <c r="L36" s="28"/>
    </row>
    <row r="37" spans="2:4" ht="12.75">
      <c r="B37" s="10">
        <v>1</v>
      </c>
      <c r="C37" s="10" t="s">
        <v>10</v>
      </c>
      <c r="D37" s="8" t="s">
        <v>80</v>
      </c>
    </row>
    <row r="38" spans="1:14" ht="12.75">
      <c r="A38" s="40">
        <v>20</v>
      </c>
      <c r="B38" s="26" t="s">
        <v>22</v>
      </c>
      <c r="C38" s="24"/>
      <c r="D38" s="9"/>
      <c r="E38" s="40" t="s">
        <v>19</v>
      </c>
      <c r="F38" s="24">
        <v>1</v>
      </c>
      <c r="G38" s="25"/>
      <c r="H38" s="27">
        <f>$F38*$G38</f>
        <v>0</v>
      </c>
      <c r="I38" s="25"/>
      <c r="J38" s="27">
        <f>$F38*$I38</f>
        <v>0</v>
      </c>
      <c r="K38" s="25">
        <f>$G38+$I38</f>
        <v>0</v>
      </c>
      <c r="L38" s="27">
        <f>$H38+$J38</f>
        <v>0</v>
      </c>
      <c r="M38" s="24"/>
      <c r="N38" s="24"/>
    </row>
    <row r="39" ht="12.75">
      <c r="D39" s="8" t="s">
        <v>23</v>
      </c>
    </row>
    <row r="40" ht="25.5">
      <c r="D40" s="8" t="s">
        <v>29</v>
      </c>
    </row>
    <row r="41" ht="12.75">
      <c r="D41" s="8" t="s">
        <v>24</v>
      </c>
    </row>
    <row r="42" ht="12.75">
      <c r="D42" s="8" t="s">
        <v>25</v>
      </c>
    </row>
    <row r="43" ht="12.75">
      <c r="D43" s="8" t="s">
        <v>26</v>
      </c>
    </row>
    <row r="44" ht="13.5" thickBot="1">
      <c r="D44" s="8" t="s">
        <v>27</v>
      </c>
    </row>
    <row r="45" spans="1:14" ht="13.5" thickBot="1">
      <c r="A45" s="47" t="s">
        <v>127</v>
      </c>
      <c r="B45" s="46" t="s">
        <v>128</v>
      </c>
      <c r="C45" s="42"/>
      <c r="D45" s="48"/>
      <c r="E45" s="43"/>
      <c r="F45" s="42"/>
      <c r="G45" s="44"/>
      <c r="H45" s="49">
        <f>SUM(H7:H44)</f>
        <v>0</v>
      </c>
      <c r="I45" s="44"/>
      <c r="J45" s="44">
        <f>SUM(J7:J44)</f>
        <v>0</v>
      </c>
      <c r="K45" s="44"/>
      <c r="L45" s="44">
        <f>SUM(L7:L44)</f>
        <v>0</v>
      </c>
      <c r="M45" s="42"/>
      <c r="N45"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&amp;CVŠ Českých Bratří&amp;R19-10363-01</oddHeader>
    <oddFooter>&amp;L&amp;8&amp;F/&amp;A&amp;R&amp;8&amp;P/&amp;N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H44</f>
        <v>0</v>
      </c>
      <c r="I1" s="13"/>
      <c r="J1" s="11">
        <f>J44</f>
        <v>0</v>
      </c>
      <c r="K1" s="13"/>
      <c r="L1" s="11">
        <f>L44</f>
        <v>0</v>
      </c>
      <c r="M1"/>
      <c r="N1"/>
    </row>
    <row r="2" spans="1:14" ht="12.75">
      <c r="A2" s="20"/>
      <c r="B2" s="35" t="s">
        <v>31</v>
      </c>
      <c r="C2" s="35"/>
      <c r="D2" s="35"/>
      <c r="F2"/>
      <c r="G2" s="14"/>
      <c r="H2" s="3"/>
      <c r="I2" s="1"/>
      <c r="J2" s="1"/>
      <c r="K2" s="1"/>
      <c r="L2" s="1"/>
      <c r="M2"/>
      <c r="N2"/>
    </row>
    <row r="3" spans="1:14" ht="12.75">
      <c r="A3" s="20"/>
      <c r="B3" s="36"/>
      <c r="C3" s="36"/>
      <c r="D3" s="36"/>
      <c r="F3"/>
      <c r="G3" s="3"/>
      <c r="H3" s="3"/>
      <c r="I3" s="1"/>
      <c r="J3" s="1"/>
      <c r="K3" s="1"/>
      <c r="L3" s="1"/>
      <c r="M3"/>
      <c r="N3"/>
    </row>
    <row r="4" spans="1:14" ht="25.5">
      <c r="A4" s="38" t="s">
        <v>113</v>
      </c>
      <c r="B4" s="37" t="s">
        <v>114</v>
      </c>
      <c r="C4" s="37"/>
      <c r="D4" s="37"/>
      <c r="E4" s="4" t="s">
        <v>115</v>
      </c>
      <c r="F4" s="4" t="s">
        <v>116</v>
      </c>
      <c r="G4" s="5" t="s">
        <v>117</v>
      </c>
      <c r="H4" s="5" t="s">
        <v>118</v>
      </c>
      <c r="I4" s="5" t="s">
        <v>119</v>
      </c>
      <c r="J4" s="5" t="s">
        <v>120</v>
      </c>
      <c r="K4" s="5" t="s">
        <v>121</v>
      </c>
      <c r="L4" s="5" t="s">
        <v>122</v>
      </c>
      <c r="M4" s="5" t="s">
        <v>123</v>
      </c>
      <c r="N4" s="5" t="s">
        <v>124</v>
      </c>
    </row>
    <row r="5" spans="1:14" ht="12.75">
      <c r="A5" s="2">
        <v>1</v>
      </c>
      <c r="B5" s="2" t="s">
        <v>125</v>
      </c>
      <c r="C5" s="2" t="s">
        <v>125</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126</v>
      </c>
      <c r="H6" s="39" t="s">
        <v>126</v>
      </c>
      <c r="I6" s="39" t="s">
        <v>126</v>
      </c>
      <c r="J6" s="39" t="s">
        <v>126</v>
      </c>
      <c r="K6" s="6" t="s">
        <v>126</v>
      </c>
      <c r="L6" s="6" t="s">
        <v>126</v>
      </c>
      <c r="M6" s="6" t="s">
        <v>126</v>
      </c>
      <c r="N6" s="6" t="s">
        <v>126</v>
      </c>
    </row>
    <row r="7" spans="1:14" ht="12.75">
      <c r="A7" s="40">
        <v>21</v>
      </c>
      <c r="B7" s="26" t="s">
        <v>60</v>
      </c>
      <c r="C7" s="24"/>
      <c r="D7" s="9"/>
      <c r="E7" s="40" t="s">
        <v>19</v>
      </c>
      <c r="F7" s="24">
        <v>1</v>
      </c>
      <c r="G7" s="25"/>
      <c r="H7" s="27">
        <f>$F7*$G7</f>
        <v>0</v>
      </c>
      <c r="I7" s="25"/>
      <c r="J7" s="27">
        <f>$F7*$I7</f>
        <v>0</v>
      </c>
      <c r="K7" s="25">
        <f>$G7+$I7</f>
        <v>0</v>
      </c>
      <c r="L7" s="27">
        <f>$H7+$J7</f>
        <v>0</v>
      </c>
      <c r="M7" s="24"/>
      <c r="N7" s="24"/>
    </row>
    <row r="8" spans="2:12" ht="89.25">
      <c r="B8" s="29"/>
      <c r="D8" s="8" t="s">
        <v>112</v>
      </c>
      <c r="H8" s="28"/>
      <c r="J8" s="28"/>
      <c r="L8" s="28"/>
    </row>
    <row r="9" ht="12.75">
      <c r="D9" s="8" t="s">
        <v>52</v>
      </c>
    </row>
    <row r="10" ht="12.75">
      <c r="D10" s="8" t="s">
        <v>53</v>
      </c>
    </row>
    <row r="11" ht="12.75">
      <c r="D11" s="8" t="s">
        <v>54</v>
      </c>
    </row>
    <row r="12" spans="2:4" ht="12.75">
      <c r="B12" s="10">
        <v>1</v>
      </c>
      <c r="C12" s="10" t="s">
        <v>10</v>
      </c>
      <c r="D12" s="8" t="s">
        <v>42</v>
      </c>
    </row>
    <row r="13" spans="2:4" ht="12.75">
      <c r="B13" s="10">
        <v>1</v>
      </c>
      <c r="C13" s="10" t="s">
        <v>10</v>
      </c>
      <c r="D13" s="8" t="s">
        <v>86</v>
      </c>
    </row>
    <row r="14" spans="2:4" ht="12.75">
      <c r="B14" s="10">
        <v>1</v>
      </c>
      <c r="C14" s="10" t="s">
        <v>10</v>
      </c>
      <c r="D14" s="8" t="s">
        <v>85</v>
      </c>
    </row>
    <row r="15" spans="2:4" ht="12.75">
      <c r="B15" s="10">
        <v>3</v>
      </c>
      <c r="C15" s="10" t="s">
        <v>10</v>
      </c>
      <c r="D15" s="8" t="s">
        <v>81</v>
      </c>
    </row>
    <row r="16" spans="2:4" ht="12.75">
      <c r="B16" s="10">
        <v>3</v>
      </c>
      <c r="C16" s="10" t="s">
        <v>10</v>
      </c>
      <c r="D16" s="8" t="s">
        <v>82</v>
      </c>
    </row>
    <row r="17" spans="2:4" ht="12.75">
      <c r="B17" s="10">
        <v>1</v>
      </c>
      <c r="C17" s="10" t="s">
        <v>10</v>
      </c>
      <c r="D17" s="8" t="s">
        <v>83</v>
      </c>
    </row>
    <row r="18" spans="2:4" ht="12.75">
      <c r="B18" s="10">
        <v>1</v>
      </c>
      <c r="C18" s="10" t="s">
        <v>10</v>
      </c>
      <c r="D18" s="8" t="s">
        <v>84</v>
      </c>
    </row>
    <row r="19" spans="2:4" ht="12.75">
      <c r="B19" s="10">
        <v>6</v>
      </c>
      <c r="C19" s="10" t="s">
        <v>10</v>
      </c>
      <c r="D19" s="8" t="s">
        <v>87</v>
      </c>
    </row>
    <row r="20" spans="2:4" ht="12.75">
      <c r="B20" s="10">
        <v>1</v>
      </c>
      <c r="C20" s="10" t="s">
        <v>19</v>
      </c>
      <c r="D20" s="8" t="s">
        <v>55</v>
      </c>
    </row>
    <row r="21" spans="1:14" ht="12.75">
      <c r="A21" s="40">
        <v>22</v>
      </c>
      <c r="B21" s="26" t="s">
        <v>88</v>
      </c>
      <c r="C21" s="24"/>
      <c r="D21" s="9"/>
      <c r="E21" s="40" t="s">
        <v>19</v>
      </c>
      <c r="F21" s="24">
        <v>1</v>
      </c>
      <c r="G21" s="25"/>
      <c r="H21" s="27">
        <f>$F21*$G21</f>
        <v>0</v>
      </c>
      <c r="I21" s="25"/>
      <c r="J21" s="27">
        <f>$F21*$I21</f>
        <v>0</v>
      </c>
      <c r="K21" s="25">
        <f>$G21+$I21</f>
        <v>0</v>
      </c>
      <c r="L21" s="27">
        <f>$H21+$J21</f>
        <v>0</v>
      </c>
      <c r="M21" s="24"/>
      <c r="N21" s="24"/>
    </row>
    <row r="22" spans="2:4" ht="12.75">
      <c r="B22" s="10">
        <v>1</v>
      </c>
      <c r="C22" s="10" t="s">
        <v>10</v>
      </c>
      <c r="D22" s="8" t="s">
        <v>89</v>
      </c>
    </row>
    <row r="23" spans="2:4" ht="12.75">
      <c r="B23" s="10">
        <v>1</v>
      </c>
      <c r="C23" s="10" t="s">
        <v>10</v>
      </c>
      <c r="D23" s="8" t="s">
        <v>90</v>
      </c>
    </row>
    <row r="24" spans="1:14" ht="12.75">
      <c r="A24" s="40">
        <v>23</v>
      </c>
      <c r="B24" s="26" t="s">
        <v>91</v>
      </c>
      <c r="C24" s="24"/>
      <c r="D24" s="9"/>
      <c r="E24" s="40" t="s">
        <v>19</v>
      </c>
      <c r="F24" s="24">
        <v>1</v>
      </c>
      <c r="G24" s="25"/>
      <c r="H24" s="27">
        <f>$F24*$G24</f>
        <v>0</v>
      </c>
      <c r="I24" s="25"/>
      <c r="J24" s="27">
        <f>$F24*$I24</f>
        <v>0</v>
      </c>
      <c r="K24" s="25">
        <f>$G24+$I24</f>
        <v>0</v>
      </c>
      <c r="L24" s="27">
        <f>$H24+$J24</f>
        <v>0</v>
      </c>
      <c r="M24" s="24"/>
      <c r="N24" s="24"/>
    </row>
    <row r="25" spans="2:4" ht="12.75">
      <c r="B25" s="10">
        <v>1</v>
      </c>
      <c r="C25" s="10" t="s">
        <v>10</v>
      </c>
      <c r="D25" s="8" t="s">
        <v>92</v>
      </c>
    </row>
    <row r="26" spans="2:4" ht="12.75">
      <c r="B26" s="10">
        <v>1</v>
      </c>
      <c r="C26" s="10" t="s">
        <v>10</v>
      </c>
      <c r="D26" s="8" t="s">
        <v>93</v>
      </c>
    </row>
    <row r="27" spans="1:14" ht="12.75">
      <c r="A27" s="40">
        <v>24</v>
      </c>
      <c r="B27" s="26" t="s">
        <v>94</v>
      </c>
      <c r="C27" s="24"/>
      <c r="D27" s="9"/>
      <c r="E27" s="40" t="s">
        <v>19</v>
      </c>
      <c r="F27" s="24">
        <v>1</v>
      </c>
      <c r="G27" s="25"/>
      <c r="H27" s="27">
        <f>$F27*$G27</f>
        <v>0</v>
      </c>
      <c r="I27" s="25"/>
      <c r="J27" s="27">
        <f>$F27*$I27</f>
        <v>0</v>
      </c>
      <c r="K27" s="25">
        <f>$G27+$I27</f>
        <v>0</v>
      </c>
      <c r="L27" s="27">
        <f>$H27+$J27</f>
        <v>0</v>
      </c>
      <c r="M27" s="24"/>
      <c r="N27" s="24"/>
    </row>
    <row r="28" spans="2:4" ht="12.75">
      <c r="B28" s="10">
        <v>1</v>
      </c>
      <c r="C28" s="10" t="s">
        <v>10</v>
      </c>
      <c r="D28" s="8" t="s">
        <v>95</v>
      </c>
    </row>
    <row r="29" spans="1:14" ht="12.75">
      <c r="A29" s="40">
        <v>25</v>
      </c>
      <c r="B29" s="26" t="s">
        <v>96</v>
      </c>
      <c r="C29" s="24"/>
      <c r="D29" s="9"/>
      <c r="E29" s="40" t="s">
        <v>19</v>
      </c>
      <c r="F29" s="24">
        <v>1</v>
      </c>
      <c r="G29" s="25"/>
      <c r="H29" s="27">
        <f>$F29*$G29</f>
        <v>0</v>
      </c>
      <c r="I29" s="25"/>
      <c r="J29" s="27">
        <f>$F29*$I29</f>
        <v>0</v>
      </c>
      <c r="K29" s="25">
        <f>$G29+$I29</f>
        <v>0</v>
      </c>
      <c r="L29" s="27">
        <f>$H29+$J29</f>
        <v>0</v>
      </c>
      <c r="M29" s="24"/>
      <c r="N29" s="24"/>
    </row>
    <row r="30" spans="2:4" ht="12.75">
      <c r="B30" s="10">
        <v>1</v>
      </c>
      <c r="C30" s="10" t="s">
        <v>10</v>
      </c>
      <c r="D30" s="8" t="s">
        <v>32</v>
      </c>
    </row>
    <row r="31" spans="2:4" ht="12.75">
      <c r="B31" s="10">
        <v>1</v>
      </c>
      <c r="C31" s="10" t="s">
        <v>10</v>
      </c>
      <c r="D31" s="8" t="s">
        <v>97</v>
      </c>
    </row>
    <row r="32" spans="2:4" ht="12.75">
      <c r="B32" s="10">
        <v>1</v>
      </c>
      <c r="C32" s="10" t="s">
        <v>10</v>
      </c>
      <c r="D32" s="8" t="s">
        <v>33</v>
      </c>
    </row>
    <row r="33" spans="1:14" ht="12.75">
      <c r="A33" s="40">
        <v>26</v>
      </c>
      <c r="B33" s="26" t="s">
        <v>98</v>
      </c>
      <c r="C33" s="24"/>
      <c r="D33" s="9"/>
      <c r="E33" s="40" t="s">
        <v>19</v>
      </c>
      <c r="F33" s="24">
        <v>1</v>
      </c>
      <c r="G33" s="25"/>
      <c r="H33" s="27">
        <f>$F33*$G33</f>
        <v>0</v>
      </c>
      <c r="I33" s="25"/>
      <c r="J33" s="27">
        <f>$F33*$I33</f>
        <v>0</v>
      </c>
      <c r="K33" s="25">
        <f>$G33+$I33</f>
        <v>0</v>
      </c>
      <c r="L33" s="27">
        <f>$H33+$J33</f>
        <v>0</v>
      </c>
      <c r="M33" s="24"/>
      <c r="N33" s="24"/>
    </row>
    <row r="34" spans="2:4" ht="12.75">
      <c r="B34" s="10">
        <v>1</v>
      </c>
      <c r="C34" s="10" t="s">
        <v>10</v>
      </c>
      <c r="D34" s="8" t="s">
        <v>34</v>
      </c>
    </row>
    <row r="35" spans="1:14" ht="12.75">
      <c r="A35" s="40">
        <v>27</v>
      </c>
      <c r="B35" s="26" t="s">
        <v>99</v>
      </c>
      <c r="C35" s="24"/>
      <c r="D35" s="9"/>
      <c r="E35" s="40" t="s">
        <v>19</v>
      </c>
      <c r="F35" s="24">
        <v>1</v>
      </c>
      <c r="G35" s="25"/>
      <c r="H35" s="27">
        <f>$F35*$G35</f>
        <v>0</v>
      </c>
      <c r="I35" s="25"/>
      <c r="J35" s="27">
        <f>$F35*$I35</f>
        <v>0</v>
      </c>
      <c r="K35" s="25">
        <f>$G35+$I35</f>
        <v>0</v>
      </c>
      <c r="L35" s="27">
        <f>$H35+$J35</f>
        <v>0</v>
      </c>
      <c r="M35" s="24"/>
      <c r="N35" s="24"/>
    </row>
    <row r="36" spans="2:4" ht="12.75">
      <c r="B36" s="10">
        <v>1</v>
      </c>
      <c r="C36" s="10" t="s">
        <v>10</v>
      </c>
      <c r="D36" s="8" t="s">
        <v>100</v>
      </c>
    </row>
    <row r="37" spans="1:14" ht="12.75">
      <c r="A37" s="40">
        <v>28</v>
      </c>
      <c r="B37" s="26" t="s">
        <v>22</v>
      </c>
      <c r="C37" s="24"/>
      <c r="D37" s="9"/>
      <c r="E37" s="40" t="s">
        <v>19</v>
      </c>
      <c r="F37" s="24">
        <v>1</v>
      </c>
      <c r="G37" s="25"/>
      <c r="H37" s="27">
        <f>$F37*$G37</f>
        <v>0</v>
      </c>
      <c r="I37" s="25"/>
      <c r="J37" s="27">
        <f>$F37*$I37</f>
        <v>0</v>
      </c>
      <c r="K37" s="25">
        <f>$G37+$I37</f>
        <v>0</v>
      </c>
      <c r="L37" s="27">
        <f>$H37+$J37</f>
        <v>0</v>
      </c>
      <c r="M37" s="24"/>
      <c r="N37" s="24"/>
    </row>
    <row r="38" ht="12.75">
      <c r="D38" s="8" t="s">
        <v>23</v>
      </c>
    </row>
    <row r="39" ht="25.5">
      <c r="D39" s="8" t="s">
        <v>29</v>
      </c>
    </row>
    <row r="40" ht="12.75">
      <c r="D40" s="8" t="s">
        <v>24</v>
      </c>
    </row>
    <row r="41" ht="12.75">
      <c r="D41" s="8" t="s">
        <v>25</v>
      </c>
    </row>
    <row r="42" ht="12.75">
      <c r="D42" s="8" t="s">
        <v>26</v>
      </c>
    </row>
    <row r="43" ht="13.5" thickBot="1">
      <c r="D43" s="8" t="s">
        <v>27</v>
      </c>
    </row>
    <row r="44" spans="1:14" ht="13.5" thickBot="1">
      <c r="A44" s="47" t="s">
        <v>127</v>
      </c>
      <c r="B44" s="46" t="s">
        <v>128</v>
      </c>
      <c r="C44" s="42"/>
      <c r="D44" s="48"/>
      <c r="E44" s="43"/>
      <c r="F44" s="42"/>
      <c r="G44" s="44"/>
      <c r="H44" s="49">
        <f>SUM(H7:H43)</f>
        <v>0</v>
      </c>
      <c r="I44" s="44"/>
      <c r="J44" s="44">
        <f>SUM(J7:J43)</f>
        <v>0</v>
      </c>
      <c r="K44" s="44"/>
      <c r="L44" s="44">
        <f>SUM(L7:L43)</f>
        <v>0</v>
      </c>
      <c r="M44" s="42"/>
      <c r="N44"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&amp;CVŠ Českých Bratří&amp;R19-10363-01</oddHeader>
    <oddFooter>&amp;L&amp;8&amp;F/&amp;A&amp;R&amp;8&amp;P/&amp;N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0"/>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1" customWidth="1"/>
    <col min="2" max="2" width="5.8515625" style="10" customWidth="1"/>
    <col min="3" max="3" width="4.7109375" style="10" customWidth="1"/>
    <col min="4" max="4" width="58.421875" style="8" customWidth="1"/>
    <col min="5" max="5" width="8.7109375" style="1" customWidth="1"/>
    <col min="6" max="6" width="9.140625" style="10" customWidth="1"/>
    <col min="7" max="12" width="10.7109375" style="11" customWidth="1"/>
    <col min="13" max="13" width="12.8515625" style="10" customWidth="1"/>
    <col min="14" max="14" width="14.57421875" style="10" customWidth="1"/>
  </cols>
  <sheetData>
    <row r="1" spans="1:14" ht="12.75">
      <c r="A1" s="20"/>
      <c r="B1" s="35" t="s">
        <v>7</v>
      </c>
      <c r="C1" s="35"/>
      <c r="D1" s="35"/>
      <c r="F1"/>
      <c r="G1" s="12"/>
      <c r="H1" s="11">
        <f>H10</f>
        <v>0</v>
      </c>
      <c r="I1" s="13"/>
      <c r="J1" s="11">
        <f>J10</f>
        <v>0</v>
      </c>
      <c r="K1" s="13"/>
      <c r="L1" s="11">
        <f>L10</f>
        <v>0</v>
      </c>
      <c r="M1"/>
      <c r="N1"/>
    </row>
    <row r="2" spans="1:14" ht="12.75">
      <c r="A2" s="20"/>
      <c r="B2" s="35" t="s">
        <v>35</v>
      </c>
      <c r="C2" s="35"/>
      <c r="D2" s="35"/>
      <c r="F2"/>
      <c r="G2" s="14"/>
      <c r="H2" s="3"/>
      <c r="I2" s="1"/>
      <c r="J2" s="1"/>
      <c r="K2" s="1"/>
      <c r="L2" s="1"/>
      <c r="M2"/>
      <c r="N2"/>
    </row>
    <row r="3" spans="1:14" ht="12.75">
      <c r="A3" s="20"/>
      <c r="B3" s="36"/>
      <c r="C3" s="36"/>
      <c r="D3" s="36"/>
      <c r="F3"/>
      <c r="G3" s="3"/>
      <c r="H3" s="3"/>
      <c r="I3" s="1"/>
      <c r="J3" s="1"/>
      <c r="K3" s="1"/>
      <c r="L3" s="1"/>
      <c r="M3"/>
      <c r="N3"/>
    </row>
    <row r="4" spans="1:14" ht="25.5">
      <c r="A4" s="38" t="s">
        <v>113</v>
      </c>
      <c r="B4" s="37" t="s">
        <v>114</v>
      </c>
      <c r="C4" s="37"/>
      <c r="D4" s="37"/>
      <c r="E4" s="4" t="s">
        <v>115</v>
      </c>
      <c r="F4" s="4" t="s">
        <v>116</v>
      </c>
      <c r="G4" s="5" t="s">
        <v>117</v>
      </c>
      <c r="H4" s="5" t="s">
        <v>118</v>
      </c>
      <c r="I4" s="5" t="s">
        <v>119</v>
      </c>
      <c r="J4" s="5" t="s">
        <v>120</v>
      </c>
      <c r="K4" s="5" t="s">
        <v>121</v>
      </c>
      <c r="L4" s="5" t="s">
        <v>122</v>
      </c>
      <c r="M4" s="5" t="s">
        <v>123</v>
      </c>
      <c r="N4" s="5" t="s">
        <v>124</v>
      </c>
    </row>
    <row r="5" spans="1:14" ht="12.75">
      <c r="A5" s="2">
        <v>1</v>
      </c>
      <c r="B5" s="2" t="s">
        <v>125</v>
      </c>
      <c r="C5" s="2" t="s">
        <v>125</v>
      </c>
      <c r="D5" s="2">
        <v>2</v>
      </c>
      <c r="E5" s="2">
        <v>3</v>
      </c>
      <c r="F5" s="2">
        <v>4</v>
      </c>
      <c r="G5" s="2">
        <v>5</v>
      </c>
      <c r="H5" s="2">
        <v>6</v>
      </c>
      <c r="I5" s="2">
        <v>7</v>
      </c>
      <c r="J5" s="2">
        <v>8</v>
      </c>
      <c r="K5" s="2">
        <v>9</v>
      </c>
      <c r="L5" s="2">
        <v>10</v>
      </c>
      <c r="M5" s="2">
        <v>11</v>
      </c>
      <c r="N5" s="2">
        <v>12</v>
      </c>
    </row>
    <row r="6" spans="1:14" ht="12.75">
      <c r="A6" s="39" t="s">
        <v>0</v>
      </c>
      <c r="B6" s="6" t="s">
        <v>0</v>
      </c>
      <c r="C6" s="6" t="s">
        <v>0</v>
      </c>
      <c r="D6" s="7" t="s">
        <v>0</v>
      </c>
      <c r="E6" s="39" t="s">
        <v>0</v>
      </c>
      <c r="F6" s="6" t="s">
        <v>0</v>
      </c>
      <c r="G6" s="39" t="s">
        <v>126</v>
      </c>
      <c r="H6" s="39" t="s">
        <v>126</v>
      </c>
      <c r="I6" s="39" t="s">
        <v>126</v>
      </c>
      <c r="J6" s="39" t="s">
        <v>126</v>
      </c>
      <c r="K6" s="6" t="s">
        <v>126</v>
      </c>
      <c r="L6" s="6" t="s">
        <v>126</v>
      </c>
      <c r="M6" s="6" t="s">
        <v>126</v>
      </c>
      <c r="N6" s="6" t="s">
        <v>126</v>
      </c>
    </row>
    <row r="7" spans="1:14" ht="12.75">
      <c r="A7" s="40">
        <v>29</v>
      </c>
      <c r="B7" s="26" t="s">
        <v>101</v>
      </c>
      <c r="C7" s="24"/>
      <c r="D7" s="9"/>
      <c r="E7" s="40" t="s">
        <v>19</v>
      </c>
      <c r="F7" s="24">
        <v>1</v>
      </c>
      <c r="G7" s="25"/>
      <c r="H7" s="27">
        <f>$F7*$G7</f>
        <v>0</v>
      </c>
      <c r="I7" s="25"/>
      <c r="J7" s="27">
        <f>$F7*$I7</f>
        <v>0</v>
      </c>
      <c r="K7" s="25">
        <f>$G7+$I7</f>
        <v>0</v>
      </c>
      <c r="L7" s="27">
        <f>$H7+$J7</f>
        <v>0</v>
      </c>
      <c r="M7" s="24"/>
      <c r="N7" s="24"/>
    </row>
    <row r="8" spans="2:4" ht="25.5">
      <c r="B8" s="10">
        <v>1</v>
      </c>
      <c r="C8" s="10" t="s">
        <v>10</v>
      </c>
      <c r="D8" s="8" t="s">
        <v>102</v>
      </c>
    </row>
    <row r="9" spans="2:4" ht="26.25" thickBot="1">
      <c r="B9" s="10">
        <v>1</v>
      </c>
      <c r="C9" s="10" t="s">
        <v>10</v>
      </c>
      <c r="D9" s="8" t="s">
        <v>103</v>
      </c>
    </row>
    <row r="10" spans="1:14" ht="13.5" thickBot="1">
      <c r="A10" s="47" t="s">
        <v>127</v>
      </c>
      <c r="B10" s="46" t="s">
        <v>128</v>
      </c>
      <c r="C10" s="42"/>
      <c r="D10" s="48"/>
      <c r="E10" s="43"/>
      <c r="F10" s="42"/>
      <c r="G10" s="44"/>
      <c r="H10" s="49">
        <f>SUM(H7:H9)</f>
        <v>0</v>
      </c>
      <c r="I10" s="44"/>
      <c r="J10" s="44">
        <f>SUM(J7:J9)</f>
        <v>0</v>
      </c>
      <c r="K10" s="44"/>
      <c r="L10" s="44">
        <f>SUM(L7:L9)</f>
        <v>0</v>
      </c>
      <c r="M10" s="42"/>
      <c r="N10" s="45"/>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&amp;CVŠ Českých Bratří&amp;R19-10363-01</oddHeader>
    <oddFooter>&amp;L&amp;8&amp;F/&amp;A&amp;R&amp;8&amp;P/&amp;N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 spol. s r.o., Oskava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tp-vo</dc:creator>
  <cp:keywords/>
  <dc:description/>
  <cp:lastModifiedBy>tp-vo</cp:lastModifiedBy>
  <cp:lastPrinted>2007-07-11T07:01:15Z</cp:lastPrinted>
  <dcterms:created xsi:type="dcterms:W3CDTF">2006-03-13T14:25:24Z</dcterms:created>
  <dcterms:modified xsi:type="dcterms:W3CDTF">2019-04-04T07:33:47Z</dcterms:modified>
  <cp:category/>
  <cp:version/>
  <cp:contentType/>
  <cp:contentStatus/>
</cp:coreProperties>
</file>