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250" tabRatio="606" activeTab="1"/>
  </bookViews>
  <sheets>
    <sheet name="List1" sheetId="1" r:id="rId1"/>
    <sheet name="List2" sheetId="2" r:id="rId2"/>
  </sheets>
  <definedNames/>
  <calcPr fullCalcOnLoad="1"/>
</workbook>
</file>

<file path=xl/sharedStrings.xml><?xml version="1.0" encoding="utf-8"?>
<sst xmlns="http://schemas.openxmlformats.org/spreadsheetml/2006/main" count="60" uniqueCount="50">
  <si>
    <r>
      <t xml:space="preserve">Škola: </t>
    </r>
    <r>
      <rPr>
        <b/>
        <sz val="14"/>
        <color indexed="10"/>
        <rFont val="Calibri"/>
        <family val="2"/>
      </rPr>
      <t xml:space="preserve"> ZŠ Habrmanova Česká Třebová</t>
    </r>
  </si>
  <si>
    <t>poř.č.</t>
  </si>
  <si>
    <t>Popis</t>
  </si>
  <si>
    <t>ks</t>
  </si>
  <si>
    <t>ks bez DPH</t>
  </si>
  <si>
    <t>ks vč.DPH</t>
  </si>
  <si>
    <t>Celkem bez DPH</t>
  </si>
  <si>
    <t>Celkem s DPH</t>
  </si>
  <si>
    <t>stůl žákovský</t>
  </si>
  <si>
    <t>stůl pro vozíčkáře</t>
  </si>
  <si>
    <t>učitelský stůl</t>
  </si>
  <si>
    <t>židle učitelská</t>
  </si>
  <si>
    <t>skříň policová dvoudveřová</t>
  </si>
  <si>
    <t>tabule s interaktivním systémem</t>
  </si>
  <si>
    <t>nástěnka textilní</t>
  </si>
  <si>
    <t>elektromontáže</t>
  </si>
  <si>
    <t>doprava, kompletní montáž nábytku</t>
  </si>
  <si>
    <t>SW – učitelská licence</t>
  </si>
  <si>
    <t>SW – žákovská licence</t>
  </si>
  <si>
    <t>pracoviště učitele</t>
  </si>
  <si>
    <t>pracoviště žáka</t>
  </si>
  <si>
    <t>sluchátka s mikrofonem</t>
  </si>
  <si>
    <t>síťová infrastruktura</t>
  </si>
  <si>
    <t>instalace, kabeláže</t>
  </si>
  <si>
    <t>akreditované školení</t>
  </si>
  <si>
    <t>celkem:</t>
  </si>
  <si>
    <t>Specifikace</t>
  </si>
  <si>
    <t>celodřevěný dvoumístný počítačový stůl pro žáky, vyrobený z LDT tloušťky 18 mm v barvě světle šedé pracovní plocha LDT v tloušťce 25 mm v barvě světle šedé, velikost pracovní plochy 140x50 cm, výška pracovní plochy 76 cm, zadní okop do výšky poloviny výšky stolu, přesahující pracovní desku o 4 cm
na okopu nahoře 2 vodorovné barevné vlisy, každý šířky 12 cm
v barvách červené a žluté veškeré hrany ABS 2 mm v barvě šedé celá konstrukce pevně sklížená, nivelační nožky pro snadné ustavení, v pracovní desce vlevo i vpravo vzadu průchodky pro kabeláž, na levé i pravé bočnici v úrovni kabelové , kanálu průchodky pro propojení kabeláže mezi stoly v řadě, plastový kabelový, kanál pro vedení instalací umístěný zevnitř nahoře na okopové desce, stoly v, řadě budou navzájem spojeny, z vnitřní strany na okopu uprostřed 2 zásuvky 230V a 2 zásuvky LAN, zásuvky na nehořlavé podložce</t>
  </si>
  <si>
    <t>celodřevěný jednomístný počítačový stůl pro imobilní žáky, vyrobený z LDT tloušťky 18 mm v barvě světle šedé, pracovní plocha LDT v tloušťce 25 mm v barvě světle šedé, velikost pracovní plochy 100x50 cm, výška pracovní plochy 76 cm, zadní okop do výšky poloviny výšky stolu, přesahující pracovní desku o 4 cm, na okopu nahoře 2 vodorovné barevné vlisy, každý šířky 12 cm, v barvách červené a žluté, veškeré hrany ABS 2 mm v barvě šedé, celá konstrukce pevně sklížená, nivelační nožky pro snadné ustavení, v pracovní desce vpravo vzadu průchodka pro kabeláž, plastový kabelový kanál pro vedení instalací umístěný, zevnitř nahoře na okopové desce, z vnitřní strany na okopu uprostřed 1 zásuvka, 230 V a 1 zásuvka LAN, zásuvky na nehořlavé podložce</t>
  </si>
  <si>
    <t>celodřevěný počítačový stůl (katedra) pro vyučujícího, vyrobený z LDT tloušťky 18 mm v barvě světle šedé , pracovní plocha LDT v tloušťce 25 mm v barvě, světle šedé velikost pracovní plochy 150x50 cm, výška pracovní plochy 76 cm
zadní okop do výšky poloviny výšky stolu, přesahující pracovní desku o 4 cm, na okopu nahoře 2 vodorovné barevné vlisy, každý šířky 12 cm v barvách červené a žluté , veškeré hrany ABS 2 mm v barvě šedé , celá konstrukce pevně sklížená, nivelační nožky pro snadné ustavení, v pracovní desce vlevo i vpravo vzadu průchodky pro kabeláž, plastový kabelové kanál pro vedení instalací umístěný zevnitř nahoře na okopové desce, z vnitřní strany na okopu uprostřed 3 zásuvky 230 V a 1 zásuvka LAN, zásuvky na nehořlavé podložce</t>
  </si>
  <si>
    <t>židle žákovská k PC stolům</t>
  </si>
  <si>
    <t>šálová, na kluzácích, plynule výškově nastavitelná, celopřekližková ergonomická skořepina z vícevrstvé bukové překližky, oboustranně lakované hygienicky nezávadným lakem, nosný pětiramenný kovový kříž, černé plastové kluzáky, nosný kříž povrchově upravený žárovým komaxitem v barvě červené, plynový, píst pro výškové nastavení 42 – 55 cm (výška sedu)</t>
  </si>
  <si>
    <t>šálová, pojízdná na kolečkách, celopřekližková ergonomická skořepina z vícevrstvé bukové překližky, oboustranně lakované hygienicky nezávadným lakem, naložený čalouněný sedák ve vínově červené barvě, nosný pětiramenný, kovový kříž, pevná pojezdová kolečka, nosný kříž povrchově upravený žárovým komaxitem  v barvě červené, plynový píst pro výškové nastavení 42 – 55 cm (výška sedu)</t>
  </si>
  <si>
    <t>šířka 80 cm, hloubka včetně dveří 37 cm, výška 180 cm, korpus i dveře  LDT 18 mm v barvě světle šedé na dveřích uprostřed 2 vodorovné barevné vlisy šířky 12 cm, v barvách červené a žluté, veškeré hrany ABS 2 mm v barvě šedé, úchyty satin chrom, celá konstrukce pevně sklížená na kolíky, záda bílý sololak, soklík s nivelačníma nožkama pro snadné ustavení, zámek ve dveřích, 4 police LDT 18 mm, s min. zátěží 25 kg, kovové nosiče polic se zobáčkem proti sklouznutí police
skříně mezi sebou spojené v řadě</t>
  </si>
  <si>
    <r>
      <rPr>
        <u val="single"/>
        <sz val="11"/>
        <color indexed="8"/>
        <rFont val="Calibri"/>
        <family val="2"/>
      </rPr>
      <t>bílá keramická tabule</t>
    </r>
    <r>
      <rPr>
        <sz val="11"/>
        <color indexed="8"/>
        <rFont val="Calibri"/>
        <family val="2"/>
      </rPr>
      <t xml:space="preserve">
velikost 200x120 cm, bílý keramický povrch, určený k projekci, popisovatelný stíratelnými fixy a tekutými křídami, hliníkové orámování, plastové rožky, pevné uchycení na zdi, záruka na povrch tabule 20 let , včetně montáže tabule, </t>
    </r>
    <r>
      <rPr>
        <u val="single"/>
        <sz val="11"/>
        <color indexed="8"/>
        <rFont val="Calibri"/>
        <family val="2"/>
      </rPr>
      <t xml:space="preserve">interaktivní projektor 
</t>
    </r>
    <r>
      <rPr>
        <sz val="11"/>
        <color indexed="8"/>
        <rFont val="Calibri"/>
        <family val="2"/>
      </rPr>
      <t>technologie 3LCD, ultrakrátká projekce, srovnatelná intenzita bílého i barevného světla, projekce sytá a jasná i za denního světla, rozlišení WXGA 1280x800, svítivost 3300 ANSI lm, lampa 245 W, životnost lampy 4000 hodin, v ECO módu 6000 hodin, kontrast 10000:1, 3D zobrazení, interaktivní funkce nevyžadují instalaci ovladačů, dotykové ovládání až šesti prsty, vkládání poznámek přímo dotykem prstů, 2 interaktivní pera s rychlou, odezvou, nezávislé nastavení per, sdílení obrazu bezdrátově, zabudovaný reproduktor 16W, 2xHDMI, USB, VGA (D-SUB),  RJ-45, volitelné Wi-fi, záruka na projektor 5 let, včetně držáku projektoru, včetně ovládacího a připojovacího panelu, včetně páru přídavných reproduktorů 2x20W, včetně druhé, náhradní lampy, včetně SW licence pro ovládání DP, včetně dopravy, kompletní montáže, kabeláže a oživení systému, včetně akreditované proškolení obsluhy (akreditace MŠMT)</t>
    </r>
  </si>
  <si>
    <t>velikost 150x100 cm, zátěžový pódiový koberec tloušťky 2,8 mm na 12 mm hobrovém podkladu, barva koberce světle šedá, hliníkové orámování, plastové rožky, včetně montážního materiálu a montáže</t>
  </si>
  <si>
    <t>úprava stávající elektroinstalace, pomocná rozvodnice s jističi a přepěťovou ochranou, rozvody 230 V ke stolům, připojení a propojení zásuvek v panelech na PC stolech ke stavebně připraveným vývodům, rozvody datových kabelů
propojení datových kabelů s LAN zásuvkami v PC stolech a připojení k data switchi, včetně vstupní elektrorevize</t>
  </si>
  <si>
    <t>Doprava, roznos po budově, kompletní montáž a instalace nábytku, montážní materiál</t>
  </si>
  <si>
    <t>kvalitní a robustní profesionální sluchátka s mikrofonem, velké náušníky pro kvalitní poslech, ovládání hlasitosti</t>
  </si>
  <si>
    <t>profesionální Smart přepínač, 48 portů 10/10/100, 4xGigabit SFP port, přepínací výkon 104 Gb/s, management web, CLI, síťový management, QoS, provedení do 19“ racku, nástěnný rozvaděč jednodílný 19“ s krytím IP30
kompaktní svařovaný rozvaděč, celoskleněné dveře z bezpečnostního tvrzeného skla tloušťky minimálně 5 mm
rozvaděč je pověšen přímo na zeď</t>
  </si>
  <si>
    <t>instalace všech součástí systému, včetně kompletní kabeláže, vytvoření GB LAN sítě, kompletní montáž a zprovoznění jazykové laboratoře</t>
  </si>
  <si>
    <t>dvoustupňové školení pro práci s jazykovou laboratoří, celkem 8 výukových hodin (2 školení po 4 hodinách), akreditace MŠMT, pro maximálně 30 učitelů</t>
  </si>
  <si>
    <t>Projekt modernizace jazykové učebny ZŠ Česká Třebová, Habrmanova ulice</t>
  </si>
  <si>
    <t>Projekt vybudování multimediální jazykové laboratoře a zajištění bezbariérovosti ZŠ Česká Třebová, Habrmanova</t>
  </si>
  <si>
    <t>Přesný obchodní název nabízeného výrobku nebo PN</t>
  </si>
  <si>
    <t>software k jazykové učebně pro učitele, veškeré požadované funkce musí být ovládány z jedné softwarové aplikace a tedy z jednoho uživatelského rozhraní, požadavky na učitelskou aplikaci: odesílání učitelovy obrazovky žákům, možnost zobrazení žákovských obrazovek, učitel vidí a monitoruje obrazovky žáků, hlavní hovor – učitele ve sluchátkách slyší všichni žáci, komunikace mezi učitelem a jednotlivými žáky, osobní komunikace mezi učitelem a žákem, možnost tvořit v aplikaci skupinky žáků, možnost kombinování žáků do skupin (2 – 8), možnost tvořit skupinky pro chat, monitoring chatu žáků, chatování s žáky, poslech konverzace žáků v párech nebo skupinkáchm zobrazení požadavku žáka na pomoc učitele (tzv. vyžádání pomoci učitele), postupné monitorování žákovských obrazovek, monitorování žákovských obrazovek, diskrétní odposlech žáků (učitel poslouchá konverzace), dálkové ovládání žákovských počítačů, omezování počítačových aplikací, např. blokování přístupu na www stránky, dálkové zapínání a vypínání žákovských PC, odesílání souborů jednotlivých žákům, nahrávání na počítači učitele v průběhu celé lekce, nahrávání jednotlivých žáků, poslech více zvukových zdrojů současně, včetně jejich kombinace s výkladem učitele, ovládání hlasitosti každé úlohy a každého žáka přímo z aplikace, možnost vytvoření vlastního seznamu tříd, včetně možnost přiřadit k jednotlivých žákům jejich fotky, jmenný seznam žáků ve třídách s možností změny jmen i pozic žáků, integrovaný přístup ke slovníkům přímo z aplikace, funkce hlasování a testování – testovací a hlasovací (anketní) modul , možnost výběru testu, tvorby testu a editace testu, možnost vyhodnocení testu a zobrazení výsledků testování žáků, možnost ukládání a stahování testů do internetového úložiště, možnost generování, testů ve formátu .pdf pro tisk, hlasování – otázka ankety, na kterou žáci odpovídají, způsob, jakým bude anketa zobrazovat výsledky hlasování, možnost zobrazení celkového množství hlasů a zobrazování výsledků již během hlasování, nastavení kdo může hlasovat, možnost i, opakovaného hlasování a jeho intervalu, povolení hlasování – anketa se uzavře a nelze již hlasovat volba času ukončení – znemožňuje hlasování, e-learningový portál, SW modul pro LAN přístup a vzdálený přístup do databáze studijních materiálů mimo jazykovou laboratoř, internetový přístup do databáze studijních materiálů přímo v prostředí SW příprava cvičení, kontrola vyplněných úloh, chatovací modul – možnost chatování mezi všemi uživateli, monitorování chatu z učitelského PC, historie chatu, psaná komunikace mezi učitelem a žákem v reálném čase, možnost omezit žákovský chat z učitelského PC, barevná vizualizace dle zasedacího pořádku, podpora dotykového ovládání, doživotní aktualizace zdarma, plná česká lokalizace produktu</t>
  </si>
  <si>
    <t>software k jazykové učebně pro žáky, veškeré požadované funkce musí být ovládány z jedné, softwarové aplikace a tedy z jednoho uživatelského rozhraní, požadavky na žákovskou aplikaci: možnost zobrazení žákovské obrazovky na počítači učitele, hlavní hovor – žák slyší učitele ve sluchátkách, možnost komunikace přes sluchátka s učitelem i s ostatními žáky, osobní komunikace žák – učitel (diskrétní komunikace), možnost zapojení žáka do konverzačních skupin (2 – 8), možnost chatování s učitelem nebo ostatními žáky, vyžádání pomoci učitele pomocí přivolávacího tlačítka přímo v aplikaci, možnost zobrazení obrazovky učitele na počítači žáka, možnost přijímání dat od učitele (testy, obrázky, soubory apod.), možnost správy individuálních profilů žáků, poslech více zvukových zdrojů současně, včetně jejich kombinace s výkladem učitele, ovládání hlasitosti každé úlohy, integrovaný slovník, funkce hlasování – možnost aktivně odpovídat  na dotazy učitele, funkce testování – možnost vypracování odpovědí na testy zaslané učitelem a jejich odesílání na učitelský počítač, SW modul – e-learningový portál, internetový přístup do databáze studijních materiálů přímo v prostředí SW, možnost vyplňování učitelem přiřazených samostatných nebo domácích úkolů mimo jazykovou učebnu, plná kompatibilita aplikace, podpora dotykového ovládání, doživotní aktualizace zdarma, plně česká lokalizace produktu</t>
  </si>
  <si>
    <r>
      <rPr>
        <u val="single"/>
        <sz val="11"/>
        <color indexed="8"/>
        <rFont val="Calibri"/>
        <family val="2"/>
      </rPr>
      <t>učitelský počítač typu AIO (all in one)</t>
    </r>
    <r>
      <rPr>
        <sz val="11"/>
        <color indexed="8"/>
        <rFont val="Calibri"/>
        <family val="2"/>
      </rPr>
      <t xml:space="preserve">
operační systém plně kompatibilní s OS, který škola používá, možnost připojení do domény, procesor: minimálně 2 MB mezipaměti, 4 jádra, passmark min. 5800 bodů dle http://www.cpubenchmark.net, display minimálně 54,6 cm (21,5“), displej IPS s rozlišením FHD (1920x1080), + sekundární dotykový display minimálně 54,6 cm )21,5´´) s rozlišením FHD (1920x1080), grafika integrovaná nebo samostatná, paměť minimálně 4 GB DDR, pevný disk minimálně 500 GB SATA nebo 256 SSD, optická mechanika – zapisovací jednotka SuperMulti DVD, síť: integrovaná gigabitová siť Ethernet LAN 10/100/1000, kombinované rozhraní 802.11 b/g/n (1x1) a Bluetooth 4.0, konektory: minimálně 3 porty USB 3.0, 1 kombinovaný konektor sluchátek/mikrofonu, 1x HDMI, čtečka paměťových karet, USB klávesnice, USB optická myš, KVM switch: bezproblémové propojení sekundárního LCD učitele s PC učitele, bezproblémové propojení učitelského PC s externím zařízením (IA displej, tabule či projektor), umožní připojit více vstupů na jedno zařízení, kompatibilní s HDTV resolution of 480p, 720p, 1080p,(1920x1080), VGA, SVGA, SXGA, UXGA (1600x1200) and WUXGA (1920x1200), záruka 2 roky</t>
    </r>
  </si>
  <si>
    <r>
      <rPr>
        <u val="single"/>
        <sz val="11"/>
        <color indexed="8"/>
        <rFont val="Calibri"/>
        <family val="2"/>
      </rPr>
      <t>žákovský počítač typu AIO (all in one)</t>
    </r>
    <r>
      <rPr>
        <sz val="11"/>
        <color indexed="8"/>
        <rFont val="Calibri"/>
        <family val="2"/>
      </rPr>
      <t xml:space="preserve">
operační systém plně kompatibilní s OS, který škola používá, možnost připojení do domény, procesor: minimálně 2 MB mezipaměti, 4 jádra, passmark min. 5800 bodů dle http://www.cpubenchmark.net, display minimálně 54,6 cm (21,5“), displej IPS s rozlišením FHD (1920x1080), grafika integrovaná nebo samostatná, paměť minimálně 4 GB DDR, pevný disk minimálně 500 GB SATA nebo 256 SSD, optická mechanika – zapisovací jednotka SuperMulti DVD, síť: integrovaná gigabitová siť Ethernet LAN 10/100/1000, kombinované rozhraní 802.11 b/g/n (1x1) a Bluetooth 4.0, konektory: minimálně 3 porty USB 3.0, 1 kombinovaný konektor sluchátek/mikrofonu, 1x HDMI, čtečka paměťových karet, USB klávesnice, USB optická myš, záruka 2 roky</t>
    </r>
  </si>
  <si>
    <t>Přesný obchodní název</t>
  </si>
</sst>
</file>

<file path=xl/styles.xml><?xml version="1.0" encoding="utf-8"?>
<styleSheet xmlns="http://schemas.openxmlformats.org/spreadsheetml/2006/main">
  <numFmts count="1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0\ [$Kč-405];[Red]\-#,##0.00\ [$Kč-405]"/>
    <numFmt numFmtId="165" formatCode="_-* #,##0.00\ [$Kč-405]_-;\-* #,##0.00\ [$Kč-405]_-;_-* \-??\ [$Kč-405]_-;_-@_-"/>
  </numFmts>
  <fonts count="37">
    <font>
      <sz val="10"/>
      <name val="Arial"/>
      <family val="2"/>
    </font>
    <font>
      <sz val="11"/>
      <color indexed="8"/>
      <name val="Calibri"/>
      <family val="2"/>
    </font>
    <font>
      <b/>
      <sz val="14"/>
      <color indexed="10"/>
      <name val="Calibri"/>
      <family val="2"/>
    </font>
    <font>
      <b/>
      <sz val="11"/>
      <color indexed="8"/>
      <name val="Calibri"/>
      <family val="2"/>
    </font>
    <font>
      <u val="single"/>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31"/>
        <bgColor indexed="64"/>
      </patternFill>
    </fill>
    <fill>
      <patternFill patternType="solid">
        <fgColor indexed="22"/>
        <bgColor indexed="64"/>
      </patternFill>
    </fill>
    <fill>
      <patternFill patternType="solid">
        <fgColor indexed="43"/>
        <bgColor indexed="64"/>
      </patternFill>
    </fill>
    <fill>
      <patternFill patternType="solid">
        <fgColor indexed="47"/>
        <bgColor indexed="64"/>
      </patternFill>
    </fill>
    <fill>
      <patternFill patternType="solid">
        <fgColor rgb="FFFFFF00"/>
        <bgColor indexed="64"/>
      </patternFill>
    </fill>
  </fills>
  <borders count="21">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top style="thin"/>
      <bottom>
        <color indexed="63"/>
      </bottom>
    </border>
    <border>
      <left>
        <color indexed="63"/>
      </left>
      <right style="thin"/>
      <top>
        <color indexed="63"/>
      </top>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1" fillId="0" borderId="1" applyNumberFormat="0" applyFill="0" applyAlignment="0" applyProtection="0"/>
    <xf numFmtId="43" fontId="0" fillId="0" borderId="0" applyFill="0" applyBorder="0" applyAlignment="0" applyProtection="0"/>
    <xf numFmtId="41" fontId="0" fillId="0" borderId="0" applyFill="0" applyBorder="0" applyAlignment="0" applyProtection="0"/>
    <xf numFmtId="0" fontId="1" fillId="0" borderId="0">
      <alignment/>
      <protection/>
    </xf>
    <xf numFmtId="0" fontId="22" fillId="20" borderId="0" applyNumberFormat="0" applyBorder="0" applyAlignment="0" applyProtection="0"/>
    <xf numFmtId="0" fontId="23" fillId="21" borderId="2" applyNumberFormat="0" applyAlignment="0" applyProtection="0"/>
    <xf numFmtId="44" fontId="0" fillId="0" borderId="0" applyFill="0" applyBorder="0" applyAlignment="0" applyProtection="0"/>
    <xf numFmtId="42" fontId="0" fillId="0" borderId="0" applyFill="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22" borderId="0" applyNumberFormat="0" applyBorder="0" applyAlignment="0" applyProtection="0"/>
    <xf numFmtId="0" fontId="0" fillId="23" borderId="6" applyNumberFormat="0" applyFont="0" applyAlignment="0" applyProtection="0"/>
    <xf numFmtId="9" fontId="0" fillId="0" borderId="0" applyFill="0" applyBorder="0" applyAlignment="0" applyProtection="0"/>
    <xf numFmtId="0" fontId="29" fillId="0" borderId="7" applyNumberFormat="0" applyFill="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8" applyNumberFormat="0" applyAlignment="0" applyProtection="0"/>
    <xf numFmtId="0" fontId="33" fillId="26" borderId="8" applyNumberFormat="0" applyAlignment="0" applyProtection="0"/>
    <xf numFmtId="0" fontId="34" fillId="26" borderId="9" applyNumberFormat="0" applyAlignment="0" applyProtection="0"/>
    <xf numFmtId="0" fontId="35" fillId="0" borderId="0" applyNumberFormat="0" applyFill="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2" borderId="0" applyNumberFormat="0" applyBorder="0" applyAlignment="0" applyProtection="0"/>
  </cellStyleXfs>
  <cellXfs count="29">
    <xf numFmtId="0" fontId="0" fillId="0" borderId="0" xfId="0" applyAlignment="1">
      <alignment/>
    </xf>
    <xf numFmtId="0" fontId="1" fillId="0" borderId="0" xfId="36">
      <alignment/>
      <protection/>
    </xf>
    <xf numFmtId="164" fontId="1" fillId="0" borderId="0" xfId="36" applyNumberFormat="1">
      <alignment/>
      <protection/>
    </xf>
    <xf numFmtId="165" fontId="1" fillId="0" borderId="0" xfId="36" applyNumberFormat="1">
      <alignment/>
      <protection/>
    </xf>
    <xf numFmtId="0" fontId="1" fillId="0" borderId="0" xfId="36" applyAlignment="1">
      <alignment/>
      <protection/>
    </xf>
    <xf numFmtId="0" fontId="1" fillId="0" borderId="10" xfId="36" applyBorder="1" applyAlignment="1">
      <alignment vertical="center"/>
      <protection/>
    </xf>
    <xf numFmtId="0" fontId="1" fillId="0" borderId="10" xfId="36" applyBorder="1" applyAlignment="1">
      <alignment vertical="center" wrapText="1"/>
      <protection/>
    </xf>
    <xf numFmtId="164" fontId="1" fillId="0" borderId="10" xfId="36" applyNumberFormat="1" applyBorder="1" applyAlignment="1">
      <alignment vertical="center"/>
      <protection/>
    </xf>
    <xf numFmtId="0" fontId="1" fillId="0" borderId="0" xfId="36" applyAlignment="1">
      <alignment vertical="center"/>
      <protection/>
    </xf>
    <xf numFmtId="0" fontId="3" fillId="0" borderId="0" xfId="36" applyFont="1" applyAlignment="1">
      <alignment vertical="center"/>
      <protection/>
    </xf>
    <xf numFmtId="164" fontId="1" fillId="0" borderId="0" xfId="36" applyNumberFormat="1" applyAlignment="1">
      <alignment vertical="center"/>
      <protection/>
    </xf>
    <xf numFmtId="165" fontId="1" fillId="0" borderId="0" xfId="36" applyNumberFormat="1" applyAlignment="1">
      <alignment vertical="center"/>
      <protection/>
    </xf>
    <xf numFmtId="164" fontId="3" fillId="33" borderId="10" xfId="36" applyNumberFormat="1" applyFont="1" applyFill="1" applyBorder="1" applyAlignment="1">
      <alignment vertical="center"/>
      <protection/>
    </xf>
    <xf numFmtId="164" fontId="3" fillId="34" borderId="10" xfId="36" applyNumberFormat="1" applyFont="1" applyFill="1" applyBorder="1" applyAlignment="1">
      <alignment vertical="center"/>
      <protection/>
    </xf>
    <xf numFmtId="0" fontId="1" fillId="0" borderId="10" xfId="36" applyFill="1" applyBorder="1" applyAlignment="1">
      <alignment vertical="center" wrapText="1"/>
      <protection/>
    </xf>
    <xf numFmtId="0" fontId="1" fillId="33" borderId="11" xfId="36" applyFont="1" applyFill="1" applyBorder="1" applyAlignment="1">
      <alignment horizontal="center" vertical="center" wrapText="1"/>
      <protection/>
    </xf>
    <xf numFmtId="164" fontId="1" fillId="33" borderId="11" xfId="36" applyNumberFormat="1" applyFont="1" applyFill="1" applyBorder="1" applyAlignment="1">
      <alignment horizontal="center" vertical="center" wrapText="1"/>
      <protection/>
    </xf>
    <xf numFmtId="165" fontId="1" fillId="33" borderId="11" xfId="36" applyNumberFormat="1" applyFont="1" applyFill="1" applyBorder="1" applyAlignment="1">
      <alignment horizontal="center" vertical="center" wrapText="1"/>
      <protection/>
    </xf>
    <xf numFmtId="0" fontId="1" fillId="11" borderId="12" xfId="36" applyFill="1" applyBorder="1" applyAlignment="1">
      <alignment/>
      <protection/>
    </xf>
    <xf numFmtId="0" fontId="1" fillId="17" borderId="13" xfId="36" applyFill="1" applyBorder="1" applyAlignment="1">
      <alignment/>
      <protection/>
    </xf>
    <xf numFmtId="164" fontId="1" fillId="0" borderId="14" xfId="36" applyNumberFormat="1" applyBorder="1" applyAlignment="1">
      <alignment vertical="center"/>
      <protection/>
    </xf>
    <xf numFmtId="0" fontId="1" fillId="33" borderId="15" xfId="36" applyFont="1" applyFill="1" applyBorder="1" applyAlignment="1">
      <alignment horizontal="center" vertical="center" wrapText="1"/>
      <protection/>
    </xf>
    <xf numFmtId="0" fontId="1" fillId="0" borderId="16" xfId="36" applyBorder="1">
      <alignment/>
      <protection/>
    </xf>
    <xf numFmtId="0" fontId="1" fillId="35" borderId="17" xfId="36" applyFont="1" applyFill="1" applyBorder="1" applyAlignment="1">
      <alignment horizontal="left"/>
      <protection/>
    </xf>
    <xf numFmtId="0" fontId="1" fillId="35" borderId="18" xfId="36" applyFont="1" applyFill="1" applyBorder="1" applyAlignment="1">
      <alignment horizontal="left"/>
      <protection/>
    </xf>
    <xf numFmtId="0" fontId="1" fillId="36" borderId="19" xfId="36" applyFont="1" applyFill="1" applyBorder="1" applyAlignment="1">
      <alignment horizontal="left"/>
      <protection/>
    </xf>
    <xf numFmtId="0" fontId="1" fillId="36" borderId="20" xfId="36" applyFont="1" applyFill="1" applyBorder="1" applyAlignment="1">
      <alignment horizontal="left"/>
      <protection/>
    </xf>
    <xf numFmtId="164" fontId="1" fillId="37" borderId="10" xfId="36" applyNumberFormat="1" applyFill="1" applyBorder="1" applyAlignment="1">
      <alignment vertical="center"/>
      <protection/>
    </xf>
    <xf numFmtId="0" fontId="1" fillId="37" borderId="16" xfId="36" applyFill="1" applyBorder="1">
      <alignment/>
      <protection/>
    </xf>
  </cellXfs>
  <cellStyles count="48">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Excel Built-in Normal"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Poznámka" xfId="47"/>
    <cellStyle name="Percent" xfId="48"/>
    <cellStyle name="Propojená buňka" xfId="49"/>
    <cellStyle name="Správně" xfId="50"/>
    <cellStyle name="Text upozornění" xfId="51"/>
    <cellStyle name="Vstup" xfId="52"/>
    <cellStyle name="Výpočet" xfId="53"/>
    <cellStyle name="Výstup" xfId="54"/>
    <cellStyle name="Vysvětlující text" xfId="55"/>
    <cellStyle name="Zvýraznění 1" xfId="56"/>
    <cellStyle name="Zvýraznění 2" xfId="57"/>
    <cellStyle name="Zvýraznění 3" xfId="58"/>
    <cellStyle name="Zvýraznění 4" xfId="59"/>
    <cellStyle name="Zvýraznění 5" xfId="60"/>
    <cellStyle name="Zvýraznění 6"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D0CECE"/>
      <rgbColor rgb="00000080"/>
      <rgbColor rgb="00FF00FF"/>
      <rgbColor rgb="00FFFF00"/>
      <rgbColor rgb="0000FFFF"/>
      <rgbColor rgb="00800080"/>
      <rgbColor rgb="00800000"/>
      <rgbColor rgb="00008080"/>
      <rgbColor rgb="000000FF"/>
      <rgbColor rgb="0000CCFF"/>
      <rgbColor rgb="00CCFFFF"/>
      <rgbColor rgb="00CCFFCC"/>
      <rgbColor rgb="00FFE699"/>
      <rgbColor rgb="0099CCFF"/>
      <rgbColor rgb="00FF99CC"/>
      <rgbColor rgb="00CC99FF"/>
      <rgbColor rgb="00FFD966"/>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1057275</xdr:colOff>
      <xdr:row>0</xdr:row>
      <xdr:rowOff>85725</xdr:rowOff>
    </xdr:from>
    <xdr:to>
      <xdr:col>2</xdr:col>
      <xdr:colOff>4019550</xdr:colOff>
      <xdr:row>5</xdr:row>
      <xdr:rowOff>9525</xdr:rowOff>
    </xdr:to>
    <xdr:pic>
      <xdr:nvPicPr>
        <xdr:cNvPr id="1" name="Obrázek 1"/>
        <xdr:cNvPicPr preferRelativeResize="1">
          <a:picLocks noChangeAspect="1"/>
        </xdr:cNvPicPr>
      </xdr:nvPicPr>
      <xdr:blipFill>
        <a:blip r:embed="rId1"/>
        <a:stretch>
          <a:fillRect/>
        </a:stretch>
      </xdr:blipFill>
      <xdr:spPr>
        <a:xfrm>
          <a:off x="1504950" y="85725"/>
          <a:ext cx="5257800" cy="876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952500</xdr:colOff>
      <xdr:row>0</xdr:row>
      <xdr:rowOff>152400</xdr:rowOff>
    </xdr:from>
    <xdr:to>
      <xdr:col>2</xdr:col>
      <xdr:colOff>3933825</xdr:colOff>
      <xdr:row>5</xdr:row>
      <xdr:rowOff>76200</xdr:rowOff>
    </xdr:to>
    <xdr:pic>
      <xdr:nvPicPr>
        <xdr:cNvPr id="1" name="Obrázek 1"/>
        <xdr:cNvPicPr preferRelativeResize="1">
          <a:picLocks noChangeAspect="1"/>
        </xdr:cNvPicPr>
      </xdr:nvPicPr>
      <xdr:blipFill>
        <a:blip r:embed="rId1"/>
        <a:stretch>
          <a:fillRect/>
        </a:stretch>
      </xdr:blipFill>
      <xdr:spPr>
        <a:xfrm>
          <a:off x="1400175" y="152400"/>
          <a:ext cx="52768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7:J20"/>
  <sheetViews>
    <sheetView zoomScale="55" zoomScaleNormal="55" zoomScalePageLayoutView="0" workbookViewId="0" topLeftCell="A11">
      <selection activeCell="I16" sqref="I16"/>
    </sheetView>
  </sheetViews>
  <sheetFormatPr defaultColWidth="8.7109375" defaultRowHeight="12.75"/>
  <cols>
    <col min="1" max="1" width="6.7109375" style="1" customWidth="1"/>
    <col min="2" max="2" width="34.421875" style="1" customWidth="1"/>
    <col min="3" max="3" width="92.57421875" style="1" customWidth="1"/>
    <col min="4" max="4" width="5.421875" style="1" customWidth="1"/>
    <col min="5" max="5" width="13.7109375" style="2" customWidth="1"/>
    <col min="6" max="6" width="14.140625" style="3" customWidth="1"/>
    <col min="7" max="7" width="17.00390625" style="1" customWidth="1"/>
    <col min="8" max="8" width="19.140625" style="1" customWidth="1"/>
    <col min="9" max="9" width="27.28125" style="1" customWidth="1"/>
    <col min="10" max="16384" width="8.7109375" style="1" customWidth="1"/>
  </cols>
  <sheetData>
    <row r="1" ht="15"/>
    <row r="2" ht="15"/>
    <row r="3" ht="15"/>
    <row r="4" ht="15"/>
    <row r="5" ht="15"/>
    <row r="6" ht="15"/>
    <row r="7" spans="1:10" ht="24.75" customHeight="1">
      <c r="A7" s="23" t="s">
        <v>0</v>
      </c>
      <c r="B7" s="24"/>
      <c r="C7" s="24"/>
      <c r="D7" s="24"/>
      <c r="E7" s="24"/>
      <c r="F7" s="24"/>
      <c r="G7" s="24"/>
      <c r="H7" s="24"/>
      <c r="I7" s="18"/>
      <c r="J7" s="4"/>
    </row>
    <row r="8" spans="1:10" ht="26.25" customHeight="1">
      <c r="A8" s="25" t="s">
        <v>42</v>
      </c>
      <c r="B8" s="26"/>
      <c r="C8" s="26"/>
      <c r="D8" s="26"/>
      <c r="E8" s="26"/>
      <c r="F8" s="26"/>
      <c r="G8" s="26"/>
      <c r="H8" s="26"/>
      <c r="I8" s="19"/>
      <c r="J8" s="4"/>
    </row>
    <row r="9" spans="1:9" ht="40.5" customHeight="1">
      <c r="A9" s="15" t="s">
        <v>1</v>
      </c>
      <c r="B9" s="15" t="s">
        <v>2</v>
      </c>
      <c r="C9" s="15" t="s">
        <v>26</v>
      </c>
      <c r="D9" s="15" t="s">
        <v>3</v>
      </c>
      <c r="E9" s="16" t="s">
        <v>4</v>
      </c>
      <c r="F9" s="17" t="s">
        <v>5</v>
      </c>
      <c r="G9" s="15" t="s">
        <v>6</v>
      </c>
      <c r="H9" s="15" t="s">
        <v>7</v>
      </c>
      <c r="I9" s="21" t="s">
        <v>49</v>
      </c>
    </row>
    <row r="10" spans="1:9" ht="150">
      <c r="A10" s="5">
        <v>1</v>
      </c>
      <c r="B10" s="5" t="s">
        <v>8</v>
      </c>
      <c r="C10" s="6" t="s">
        <v>27</v>
      </c>
      <c r="D10" s="5">
        <v>10</v>
      </c>
      <c r="E10" s="7">
        <v>0</v>
      </c>
      <c r="F10" s="7">
        <f aca="true" t="shared" si="0" ref="F10:F19">E10*1.21</f>
        <v>0</v>
      </c>
      <c r="G10" s="7">
        <f aca="true" t="shared" si="1" ref="G10:G19">E10*D10</f>
        <v>0</v>
      </c>
      <c r="H10" s="20">
        <f aca="true" t="shared" si="2" ref="H10:H19">F10*D10</f>
        <v>0</v>
      </c>
      <c r="I10" s="22"/>
    </row>
    <row r="11" spans="1:9" ht="120">
      <c r="A11" s="5">
        <v>2</v>
      </c>
      <c r="B11" s="5" t="s">
        <v>9</v>
      </c>
      <c r="C11" s="6" t="s">
        <v>28</v>
      </c>
      <c r="D11" s="5">
        <v>1</v>
      </c>
      <c r="E11" s="7">
        <v>0</v>
      </c>
      <c r="F11" s="7">
        <f t="shared" si="0"/>
        <v>0</v>
      </c>
      <c r="G11" s="7">
        <f t="shared" si="1"/>
        <v>0</v>
      </c>
      <c r="H11" s="20">
        <f t="shared" si="2"/>
        <v>0</v>
      </c>
      <c r="I11" s="22"/>
    </row>
    <row r="12" spans="1:9" ht="135">
      <c r="A12" s="5">
        <v>3</v>
      </c>
      <c r="B12" s="5" t="s">
        <v>10</v>
      </c>
      <c r="C12" s="6" t="s">
        <v>29</v>
      </c>
      <c r="D12" s="5">
        <v>1</v>
      </c>
      <c r="E12" s="7">
        <v>0</v>
      </c>
      <c r="F12" s="7">
        <f t="shared" si="0"/>
        <v>0</v>
      </c>
      <c r="G12" s="7">
        <f t="shared" si="1"/>
        <v>0</v>
      </c>
      <c r="H12" s="20">
        <f t="shared" si="2"/>
        <v>0</v>
      </c>
      <c r="I12" s="22"/>
    </row>
    <row r="13" spans="1:9" ht="60">
      <c r="A13" s="5">
        <v>4</v>
      </c>
      <c r="B13" s="5" t="s">
        <v>30</v>
      </c>
      <c r="C13" s="6" t="s">
        <v>31</v>
      </c>
      <c r="D13" s="5">
        <v>20</v>
      </c>
      <c r="E13" s="7">
        <v>0</v>
      </c>
      <c r="F13" s="7">
        <f t="shared" si="0"/>
        <v>0</v>
      </c>
      <c r="G13" s="7">
        <f t="shared" si="1"/>
        <v>0</v>
      </c>
      <c r="H13" s="20">
        <f t="shared" si="2"/>
        <v>0</v>
      </c>
      <c r="I13" s="22"/>
    </row>
    <row r="14" spans="1:9" ht="60">
      <c r="A14" s="5">
        <v>5</v>
      </c>
      <c r="B14" s="5" t="s">
        <v>11</v>
      </c>
      <c r="C14" s="6" t="s">
        <v>32</v>
      </c>
      <c r="D14" s="5">
        <v>1</v>
      </c>
      <c r="E14" s="7">
        <v>0</v>
      </c>
      <c r="F14" s="7">
        <f t="shared" si="0"/>
        <v>0</v>
      </c>
      <c r="G14" s="7">
        <f t="shared" si="1"/>
        <v>0</v>
      </c>
      <c r="H14" s="20">
        <f t="shared" si="2"/>
        <v>0</v>
      </c>
      <c r="I14" s="22"/>
    </row>
    <row r="15" spans="1:9" ht="90">
      <c r="A15" s="5">
        <v>6</v>
      </c>
      <c r="B15" s="5" t="s">
        <v>12</v>
      </c>
      <c r="C15" s="6" t="s">
        <v>33</v>
      </c>
      <c r="D15" s="5">
        <v>4</v>
      </c>
      <c r="E15" s="7">
        <v>0</v>
      </c>
      <c r="F15" s="7">
        <f t="shared" si="0"/>
        <v>0</v>
      </c>
      <c r="G15" s="7">
        <f t="shared" si="1"/>
        <v>0</v>
      </c>
      <c r="H15" s="20">
        <f t="shared" si="2"/>
        <v>0</v>
      </c>
      <c r="I15" s="22"/>
    </row>
    <row r="16" spans="1:9" ht="195">
      <c r="A16" s="5">
        <v>7</v>
      </c>
      <c r="B16" s="5" t="s">
        <v>13</v>
      </c>
      <c r="C16" s="6" t="s">
        <v>34</v>
      </c>
      <c r="D16" s="5">
        <v>1</v>
      </c>
      <c r="E16" s="7">
        <v>0</v>
      </c>
      <c r="F16" s="7">
        <f t="shared" si="0"/>
        <v>0</v>
      </c>
      <c r="G16" s="7">
        <f t="shared" si="1"/>
        <v>0</v>
      </c>
      <c r="H16" s="20">
        <f t="shared" si="2"/>
        <v>0</v>
      </c>
      <c r="I16" s="28"/>
    </row>
    <row r="17" spans="1:9" ht="30">
      <c r="A17" s="5">
        <v>8</v>
      </c>
      <c r="B17" s="5" t="s">
        <v>14</v>
      </c>
      <c r="C17" s="6" t="s">
        <v>35</v>
      </c>
      <c r="D17" s="5">
        <v>2</v>
      </c>
      <c r="E17" s="7">
        <v>0</v>
      </c>
      <c r="F17" s="7">
        <f t="shared" si="0"/>
        <v>0</v>
      </c>
      <c r="G17" s="7">
        <f t="shared" si="1"/>
        <v>0</v>
      </c>
      <c r="H17" s="20">
        <f t="shared" si="2"/>
        <v>0</v>
      </c>
      <c r="I17" s="22"/>
    </row>
    <row r="18" spans="1:9" ht="75">
      <c r="A18" s="5">
        <v>9</v>
      </c>
      <c r="B18" s="5" t="s">
        <v>15</v>
      </c>
      <c r="C18" s="6" t="s">
        <v>36</v>
      </c>
      <c r="D18" s="5">
        <v>1</v>
      </c>
      <c r="E18" s="7">
        <v>0</v>
      </c>
      <c r="F18" s="7">
        <f t="shared" si="0"/>
        <v>0</v>
      </c>
      <c r="G18" s="7">
        <f t="shared" si="1"/>
        <v>0</v>
      </c>
      <c r="H18" s="20">
        <f t="shared" si="2"/>
        <v>0</v>
      </c>
      <c r="I18" s="22"/>
    </row>
    <row r="19" spans="1:8" ht="15">
      <c r="A19" s="5">
        <v>10</v>
      </c>
      <c r="B19" s="5" t="s">
        <v>16</v>
      </c>
      <c r="C19" s="14" t="s">
        <v>37</v>
      </c>
      <c r="D19" s="5">
        <v>1</v>
      </c>
      <c r="E19" s="7">
        <v>0</v>
      </c>
      <c r="F19" s="7">
        <f t="shared" si="0"/>
        <v>0</v>
      </c>
      <c r="G19" s="7">
        <f t="shared" si="1"/>
        <v>0</v>
      </c>
      <c r="H19" s="7">
        <f t="shared" si="2"/>
        <v>0</v>
      </c>
    </row>
    <row r="20" spans="1:8" ht="15">
      <c r="A20" s="8"/>
      <c r="B20" s="9" t="s">
        <v>25</v>
      </c>
      <c r="C20" s="9"/>
      <c r="D20" s="8"/>
      <c r="E20" s="10"/>
      <c r="F20" s="11"/>
      <c r="G20" s="12">
        <f>SUM(G10:G19)</f>
        <v>0</v>
      </c>
      <c r="H20" s="13">
        <f>SUM(H10:H19)</f>
        <v>0</v>
      </c>
    </row>
  </sheetData>
  <sheetProtection selectLockedCells="1" selectUnlockedCells="1"/>
  <mergeCells count="2">
    <mergeCell ref="A7:H7"/>
    <mergeCell ref="A8:H8"/>
  </mergeCells>
  <printOptions/>
  <pageMargins left="0.7" right="0.7" top="0.7875" bottom="0.7875" header="0.5118055555555555" footer="0.5118055555555555"/>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7:J18"/>
  <sheetViews>
    <sheetView tabSelected="1" zoomScale="55" zoomScaleNormal="55" zoomScalePageLayoutView="0" workbookViewId="0" topLeftCell="A3">
      <selection activeCell="T11" sqref="T11"/>
    </sheetView>
  </sheetViews>
  <sheetFormatPr defaultColWidth="8.7109375" defaultRowHeight="12.75"/>
  <cols>
    <col min="1" max="1" width="6.7109375" style="1" customWidth="1"/>
    <col min="2" max="2" width="34.421875" style="1" customWidth="1"/>
    <col min="3" max="3" width="92.57421875" style="1" customWidth="1"/>
    <col min="4" max="4" width="5.421875" style="1" customWidth="1"/>
    <col min="5" max="5" width="13.7109375" style="2" customWidth="1"/>
    <col min="6" max="6" width="14.140625" style="3" customWidth="1"/>
    <col min="7" max="7" width="17.00390625" style="1" customWidth="1"/>
    <col min="8" max="8" width="19.140625" style="1" customWidth="1"/>
    <col min="9" max="9" width="25.8515625" style="1" customWidth="1"/>
    <col min="10" max="16384" width="8.7109375" style="1" customWidth="1"/>
  </cols>
  <sheetData>
    <row r="1" ht="15"/>
    <row r="2" ht="15"/>
    <row r="3" ht="15"/>
    <row r="4" ht="15"/>
    <row r="5" ht="15"/>
    <row r="6" ht="15"/>
    <row r="7" spans="1:10" ht="24.75" customHeight="1">
      <c r="A7" s="23" t="s">
        <v>0</v>
      </c>
      <c r="B7" s="24"/>
      <c r="C7" s="24"/>
      <c r="D7" s="24"/>
      <c r="E7" s="24"/>
      <c r="F7" s="24"/>
      <c r="G7" s="24"/>
      <c r="H7" s="24"/>
      <c r="I7" s="18"/>
      <c r="J7" s="4"/>
    </row>
    <row r="8" spans="1:10" ht="26.25" customHeight="1">
      <c r="A8" s="25" t="s">
        <v>43</v>
      </c>
      <c r="B8" s="26"/>
      <c r="C8" s="26"/>
      <c r="D8" s="26"/>
      <c r="E8" s="26"/>
      <c r="F8" s="26"/>
      <c r="G8" s="26"/>
      <c r="H8" s="26"/>
      <c r="I8" s="19"/>
      <c r="J8" s="4"/>
    </row>
    <row r="9" spans="1:9" ht="40.5" customHeight="1">
      <c r="A9" s="15" t="s">
        <v>1</v>
      </c>
      <c r="B9" s="15" t="s">
        <v>2</v>
      </c>
      <c r="C9" s="15" t="s">
        <v>26</v>
      </c>
      <c r="D9" s="15" t="s">
        <v>3</v>
      </c>
      <c r="E9" s="16" t="s">
        <v>4</v>
      </c>
      <c r="F9" s="17" t="s">
        <v>5</v>
      </c>
      <c r="G9" s="15" t="s">
        <v>6</v>
      </c>
      <c r="H9" s="15" t="s">
        <v>7</v>
      </c>
      <c r="I9" s="15" t="s">
        <v>44</v>
      </c>
    </row>
    <row r="10" spans="1:9" ht="180">
      <c r="A10" s="5">
        <v>11</v>
      </c>
      <c r="B10" s="5" t="s">
        <v>17</v>
      </c>
      <c r="C10" s="6" t="s">
        <v>45</v>
      </c>
      <c r="D10" s="5">
        <v>1</v>
      </c>
      <c r="E10" s="7">
        <v>0</v>
      </c>
      <c r="F10" s="7">
        <f aca="true" t="shared" si="0" ref="F10:F17">E10*1.21</f>
        <v>0</v>
      </c>
      <c r="G10" s="7">
        <f aca="true" t="shared" si="1" ref="G10:G17">E10*D10</f>
        <v>0</v>
      </c>
      <c r="H10" s="7">
        <f aca="true" t="shared" si="2" ref="H10:H17">F10*D10</f>
        <v>0</v>
      </c>
      <c r="I10" s="27"/>
    </row>
    <row r="11" spans="1:9" ht="180">
      <c r="A11" s="5">
        <v>12</v>
      </c>
      <c r="B11" s="5" t="s">
        <v>18</v>
      </c>
      <c r="C11" s="6" t="s">
        <v>46</v>
      </c>
      <c r="D11" s="5">
        <v>21</v>
      </c>
      <c r="E11" s="7">
        <v>0</v>
      </c>
      <c r="F11" s="7">
        <f t="shared" si="0"/>
        <v>0</v>
      </c>
      <c r="G11" s="7">
        <f t="shared" si="1"/>
        <v>0</v>
      </c>
      <c r="H11" s="7">
        <f t="shared" si="2"/>
        <v>0</v>
      </c>
      <c r="I11" s="27"/>
    </row>
    <row r="12" spans="1:9" ht="195">
      <c r="A12" s="5">
        <v>13</v>
      </c>
      <c r="B12" s="5" t="s">
        <v>19</v>
      </c>
      <c r="C12" s="6" t="s">
        <v>47</v>
      </c>
      <c r="D12" s="5">
        <v>1</v>
      </c>
      <c r="E12" s="7">
        <v>0</v>
      </c>
      <c r="F12" s="7">
        <f t="shared" si="0"/>
        <v>0</v>
      </c>
      <c r="G12" s="7">
        <f t="shared" si="1"/>
        <v>0</v>
      </c>
      <c r="H12" s="7">
        <f t="shared" si="2"/>
        <v>0</v>
      </c>
      <c r="I12" s="27"/>
    </row>
    <row r="13" spans="1:9" ht="135">
      <c r="A13" s="5">
        <v>14</v>
      </c>
      <c r="B13" s="5" t="s">
        <v>20</v>
      </c>
      <c r="C13" s="6" t="s">
        <v>48</v>
      </c>
      <c r="D13" s="5">
        <v>21</v>
      </c>
      <c r="E13" s="7">
        <v>0</v>
      </c>
      <c r="F13" s="7">
        <f t="shared" si="0"/>
        <v>0</v>
      </c>
      <c r="G13" s="7">
        <f t="shared" si="1"/>
        <v>0</v>
      </c>
      <c r="H13" s="7">
        <f t="shared" si="2"/>
        <v>0</v>
      </c>
      <c r="I13" s="27"/>
    </row>
    <row r="14" spans="1:9" ht="30">
      <c r="A14" s="5">
        <v>15</v>
      </c>
      <c r="B14" s="5" t="s">
        <v>21</v>
      </c>
      <c r="C14" s="6" t="s">
        <v>38</v>
      </c>
      <c r="D14" s="5">
        <v>21</v>
      </c>
      <c r="E14" s="7">
        <v>0</v>
      </c>
      <c r="F14" s="7">
        <f t="shared" si="0"/>
        <v>0</v>
      </c>
      <c r="G14" s="7">
        <f t="shared" si="1"/>
        <v>0</v>
      </c>
      <c r="H14" s="7">
        <f t="shared" si="2"/>
        <v>0</v>
      </c>
      <c r="I14" s="27"/>
    </row>
    <row r="15" spans="1:9" ht="90">
      <c r="A15" s="5">
        <v>16</v>
      </c>
      <c r="B15" s="5" t="s">
        <v>22</v>
      </c>
      <c r="C15" s="6" t="s">
        <v>39</v>
      </c>
      <c r="D15" s="5">
        <v>1</v>
      </c>
      <c r="E15" s="7">
        <v>0</v>
      </c>
      <c r="F15" s="7">
        <f t="shared" si="0"/>
        <v>0</v>
      </c>
      <c r="G15" s="7">
        <f t="shared" si="1"/>
        <v>0</v>
      </c>
      <c r="H15" s="7">
        <f t="shared" si="2"/>
        <v>0</v>
      </c>
      <c r="I15" s="7"/>
    </row>
    <row r="16" spans="1:9" ht="30">
      <c r="A16" s="5">
        <v>17</v>
      </c>
      <c r="B16" s="5" t="s">
        <v>23</v>
      </c>
      <c r="C16" s="6" t="s">
        <v>40</v>
      </c>
      <c r="D16" s="5">
        <v>1</v>
      </c>
      <c r="E16" s="7">
        <v>0</v>
      </c>
      <c r="F16" s="7">
        <f t="shared" si="0"/>
        <v>0</v>
      </c>
      <c r="G16" s="7">
        <f t="shared" si="1"/>
        <v>0</v>
      </c>
      <c r="H16" s="7">
        <f t="shared" si="2"/>
        <v>0</v>
      </c>
      <c r="I16" s="7"/>
    </row>
    <row r="17" spans="1:9" ht="30">
      <c r="A17" s="5">
        <v>18</v>
      </c>
      <c r="B17" s="5" t="s">
        <v>24</v>
      </c>
      <c r="C17" s="6" t="s">
        <v>41</v>
      </c>
      <c r="D17" s="5">
        <v>1</v>
      </c>
      <c r="E17" s="7">
        <v>0</v>
      </c>
      <c r="F17" s="7">
        <f t="shared" si="0"/>
        <v>0</v>
      </c>
      <c r="G17" s="7">
        <f t="shared" si="1"/>
        <v>0</v>
      </c>
      <c r="H17" s="7">
        <f t="shared" si="2"/>
        <v>0</v>
      </c>
      <c r="I17" s="7"/>
    </row>
    <row r="18" spans="1:9" ht="15">
      <c r="A18" s="8"/>
      <c r="B18" s="9" t="s">
        <v>25</v>
      </c>
      <c r="C18" s="9"/>
      <c r="D18" s="8"/>
      <c r="E18" s="10"/>
      <c r="F18" s="11"/>
      <c r="G18" s="12">
        <f>SUM(G10:G17)</f>
        <v>0</v>
      </c>
      <c r="H18" s="13">
        <f>SUM(H10:H17)</f>
        <v>0</v>
      </c>
      <c r="I18" s="7"/>
    </row>
  </sheetData>
  <sheetProtection/>
  <mergeCells count="2">
    <mergeCell ref="A7:H7"/>
    <mergeCell ref="A8:H8"/>
  </mergeCells>
  <printOptions/>
  <pageMargins left="0.7" right="0.7" top="0.787401575" bottom="0.7874015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Markéta Cigánková</dc:creator>
  <cp:keywords/>
  <dc:description/>
  <cp:lastModifiedBy>Pavilion</cp:lastModifiedBy>
  <dcterms:created xsi:type="dcterms:W3CDTF">2019-06-10T13:57:17Z</dcterms:created>
  <dcterms:modified xsi:type="dcterms:W3CDTF">2019-06-11T10:49:01Z</dcterms:modified>
  <cp:category/>
  <cp:version/>
  <cp:contentType/>
  <cp:contentStatus/>
</cp:coreProperties>
</file>