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\VEŘEJNÉ ZAKÁZKY\DPS III\Výzva a zadávací podmínky\"/>
    </mc:Choice>
  </mc:AlternateContent>
  <xr:revisionPtr revIDLastSave="0" documentId="13_ncr:1_{48BD124F-B5AC-4641-80A6-7C21B447CFE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9-PLOCHA B" sheetId="4" r:id="rId1"/>
  </sheets>
  <calcPr calcId="181029"/>
</workbook>
</file>

<file path=xl/calcChain.xml><?xml version="1.0" encoding="utf-8"?>
<calcChain xmlns="http://schemas.openxmlformats.org/spreadsheetml/2006/main">
  <c r="I105" i="4" l="1"/>
  <c r="I104" i="4"/>
  <c r="I90" i="4"/>
  <c r="I92" i="4"/>
  <c r="E32" i="4"/>
  <c r="E11" i="4"/>
  <c r="E59" i="4" l="1"/>
  <c r="I59" i="4" l="1"/>
  <c r="I32" i="4"/>
  <c r="I11" i="4" l="1"/>
  <c r="I91" i="4"/>
  <c r="I89" i="4"/>
  <c r="I88" i="4"/>
  <c r="I85" i="4"/>
  <c r="I10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<sst xmlns="http://schemas.openxmlformats.org/spreadsheetml/2006/main" count="299" uniqueCount="211">
  <si>
    <t>A</t>
  </si>
  <si>
    <t>ROSTLINNÝ MATERIÁL</t>
  </si>
  <si>
    <t>cm</t>
  </si>
  <si>
    <t>Hmotnost (t)</t>
  </si>
  <si>
    <t>Název rostliny</t>
  </si>
  <si>
    <t>Velikost</t>
  </si>
  <si>
    <t>Kusy</t>
  </si>
  <si>
    <t>Cena/ks</t>
  </si>
  <si>
    <t>Celkem</t>
  </si>
  <si>
    <t>Jednot.</t>
  </si>
  <si>
    <t>stromy</t>
  </si>
  <si>
    <t>keře</t>
  </si>
  <si>
    <t>trvalky</t>
  </si>
  <si>
    <t>B.</t>
  </si>
  <si>
    <t>PRÁCE A DODÁVKY</t>
  </si>
  <si>
    <t>Jednotka</t>
  </si>
  <si>
    <t>Množství</t>
  </si>
  <si>
    <t>Cena/jed</t>
  </si>
  <si>
    <t>183 20-5112</t>
  </si>
  <si>
    <t>založení záhonu pro výsadbu  v hornině</t>
  </si>
  <si>
    <t>m2</t>
  </si>
  <si>
    <t>hloubení jam. s 50% výměnou půdy přes 0,125-0,40m3</t>
  </si>
  <si>
    <t>kus</t>
  </si>
  <si>
    <t>183 10-1113</t>
  </si>
  <si>
    <t>hloubení jamek - 0,02-0,05m3</t>
  </si>
  <si>
    <t>ks</t>
  </si>
  <si>
    <t>184 10-2115</t>
  </si>
  <si>
    <t>výsadba dřeviny sbalem 500-600mm</t>
  </si>
  <si>
    <t>xxx</t>
  </si>
  <si>
    <t>183 21-1312</t>
  </si>
  <si>
    <t>C.</t>
  </si>
  <si>
    <t>Ostatní materiál</t>
  </si>
  <si>
    <t>1</t>
  </si>
  <si>
    <t>m3</t>
  </si>
  <si>
    <t>2</t>
  </si>
  <si>
    <t>3</t>
  </si>
  <si>
    <t>D.</t>
  </si>
  <si>
    <t>Přesun hmot</t>
  </si>
  <si>
    <t>998 23-1311</t>
  </si>
  <si>
    <t>do 5000 m vodorovně, bez svislého přesunu</t>
  </si>
  <si>
    <t>t</t>
  </si>
  <si>
    <t>Celkem bez DPH</t>
  </si>
  <si>
    <t>DPH 21%</t>
  </si>
  <si>
    <t>cibuloviny</t>
  </si>
  <si>
    <t>184 91-1151</t>
  </si>
  <si>
    <t>184 80-2111</t>
  </si>
  <si>
    <t>chem.odplevelení před založením kultury v rov.n.sv.do 1:5</t>
  </si>
  <si>
    <t>183 10-1215</t>
  </si>
  <si>
    <t>bm</t>
  </si>
  <si>
    <t xml:space="preserve">odstranění odpadu vzniklého při výsadbě </t>
  </si>
  <si>
    <t>4</t>
  </si>
  <si>
    <t>5</t>
  </si>
  <si>
    <t>6</t>
  </si>
  <si>
    <t>osazení "neviditelného obrubníku" vč. MAT</t>
  </si>
  <si>
    <t>184 91-1311</t>
  </si>
  <si>
    <t>Cena/ks bez DPH</t>
  </si>
  <si>
    <t>cena bez DPH</t>
  </si>
  <si>
    <t>DPH21%</t>
  </si>
  <si>
    <t>vč. DPH21%</t>
  </si>
  <si>
    <t>Odpadkový koš</t>
  </si>
  <si>
    <t>CENA CELKEM</t>
  </si>
  <si>
    <t>Lavička s opěradlem, s područkami</t>
  </si>
  <si>
    <t>162 30-1101</t>
  </si>
  <si>
    <t>7</t>
  </si>
  <si>
    <t>8</t>
  </si>
  <si>
    <t>Pinus sylvestris ´Watereri´</t>
  </si>
  <si>
    <t>v 80–100, dtbal</t>
  </si>
  <si>
    <t>v 30–40, ko1,5l</t>
  </si>
  <si>
    <t>v 40-60, ko2l</t>
  </si>
  <si>
    <t>v 30–40, ko2l</t>
  </si>
  <si>
    <t>Physocarpus opulifolius ´Diablo´</t>
  </si>
  <si>
    <t>v 40-60, ko1,5l</t>
  </si>
  <si>
    <t>Deutzia scabra ´Pride of Rochester´</t>
  </si>
  <si>
    <t>v 40–60, ko1,5l</t>
  </si>
  <si>
    <t>Aesculus parviflora</t>
  </si>
  <si>
    <t>60-80, ko</t>
  </si>
  <si>
    <t>Stephanandra incisa ´Crispa´</t>
  </si>
  <si>
    <t>v 20–30, ko1l</t>
  </si>
  <si>
    <t>1,5 l ko</t>
  </si>
  <si>
    <t>Salvia officinalis 'Purpurascens´</t>
  </si>
  <si>
    <t>K8*8*9</t>
  </si>
  <si>
    <t>B, v 15–30, ko2l</t>
  </si>
  <si>
    <t>Juniperus horizontalis ´Blue Chip´</t>
  </si>
  <si>
    <t>v 15-20, ko2l</t>
  </si>
  <si>
    <t>Vk 3xp, ok 10–12, dtbal</t>
  </si>
  <si>
    <t>Lonicera pileata</t>
  </si>
  <si>
    <t>Spiraea japonica ´Anthony Waterer´</t>
  </si>
  <si>
    <t>v 20-30, ko1,5l</t>
  </si>
  <si>
    <t>Nepeta x faassenii 'Six Hills Giant'</t>
  </si>
  <si>
    <t>K 8*8*9</t>
  </si>
  <si>
    <t>v 15–20, ko1l</t>
  </si>
  <si>
    <t>Spiraea x cinerea ´Grefsheim´</t>
  </si>
  <si>
    <t>Viburnum x pragense</t>
  </si>
  <si>
    <t>Philadelphus ´Virginal´</t>
  </si>
  <si>
    <t>Viburnum opulus ´Roseum´</t>
  </si>
  <si>
    <t>Weigela hybrida ´Booskop Gloory´</t>
  </si>
  <si>
    <t>v 30-40, ko2l</t>
  </si>
  <si>
    <t>Spiraea japonica ´Genpei´ ( Shirobana )</t>
  </si>
  <si>
    <t>Pinus mugo var. pumilio</t>
  </si>
  <si>
    <t>v 20-25, ko2l</t>
  </si>
  <si>
    <t>Aster linosyris</t>
  </si>
  <si>
    <t>h8x8x9</t>
  </si>
  <si>
    <t>Aster frikartii (x) 'Wunder von Stäfa'</t>
  </si>
  <si>
    <t>Aster dumosus 'Heinz Richard '</t>
  </si>
  <si>
    <t>Platycodon grandiflorus 'Mariesii'</t>
  </si>
  <si>
    <t xml:space="preserve">Geranium renardii                    </t>
  </si>
  <si>
    <t>Hieracium pilosella</t>
  </si>
  <si>
    <t>Sedum telephium Carl</t>
  </si>
  <si>
    <t>Calamintha nepeta</t>
  </si>
  <si>
    <t>Salvia nemorosa 'Schneehügel'</t>
  </si>
  <si>
    <t>Salvia nemorosa 'Caradonna'</t>
  </si>
  <si>
    <t>Salvia officinalis 'Grete Stölzle'</t>
  </si>
  <si>
    <t>Veronica spicata 'Christa'</t>
  </si>
  <si>
    <t>Linum perenne 'Nanum Saphir'</t>
  </si>
  <si>
    <t>Linum flavum 'Compactum'</t>
  </si>
  <si>
    <t>Iris x barbata- mix barev- hl. odstíny žluté, modré a hnědé barvy</t>
  </si>
  <si>
    <t>Gypsophilla repens 'Filou White'</t>
  </si>
  <si>
    <t>Stachys lantana ´Cotton Ball´</t>
  </si>
  <si>
    <t xml:space="preserve">Lavandula angustifolia ´Grappenhall´  </t>
  </si>
  <si>
    <t>Ornithogalum sp.</t>
  </si>
  <si>
    <t>CIBULE</t>
  </si>
  <si>
    <t>Scilla sibirica</t>
  </si>
  <si>
    <t>Tulipa- botanické druhy</t>
  </si>
  <si>
    <t>184 80-2611</t>
  </si>
  <si>
    <t>Ostatní materiál pro založení trávníku</t>
  </si>
  <si>
    <t>kg</t>
  </si>
  <si>
    <t xml:space="preserve">Založení trávníku </t>
  </si>
  <si>
    <t xml:space="preserve">vodorovné přemístění výkopku </t>
  </si>
  <si>
    <t>Pinus sylvestris ´Glauca Compresa´</t>
  </si>
  <si>
    <t>Prunus ´Royal Burgundy´</t>
  </si>
  <si>
    <t>Hamamelis mollis- červený a žlutý květ</t>
  </si>
  <si>
    <t>Hydrangea anomala ssp.petiolaris</t>
  </si>
  <si>
    <t>Pnd., v 20–30, h8x8x9</t>
  </si>
  <si>
    <t>Hydrangea arborescens ´Grandiflora´</t>
  </si>
  <si>
    <t>Hydrangea paniculata ´Pinky Winky´</t>
  </si>
  <si>
    <t xml:space="preserve">Rosa půdopokryvná růžová ´The Fairy´, v do 0,7 m </t>
  </si>
  <si>
    <t xml:space="preserve">Rosa půdopokryvná růžová ´The Lovely Fairy´, v do 0,7 m </t>
  </si>
  <si>
    <t>Viburnum burkwoodii 'Anne Russell'</t>
  </si>
  <si>
    <t>Miscanthus sinensis ´Yakushima Dwarf´</t>
  </si>
  <si>
    <t>Pennisetum alopecuroides 'Black Beauty'</t>
  </si>
  <si>
    <t>18410-2112</t>
  </si>
  <si>
    <t>výsadba dřevin v rovině s balem o průměru  20-30 cm</t>
  </si>
  <si>
    <t>184 21-5412</t>
  </si>
  <si>
    <t>zhotovení závlahové mísy</t>
  </si>
  <si>
    <t>184 21-5113</t>
  </si>
  <si>
    <t>184 21-5133</t>
  </si>
  <si>
    <t>ukotvení dřeviny 3 kůly  2-3m</t>
  </si>
  <si>
    <t>183 11-1111</t>
  </si>
  <si>
    <t>hloubení jamek pro výsadbu trvalek a cibulovin - 0,002-0,005m3</t>
  </si>
  <si>
    <t>výsadba trvalek</t>
  </si>
  <si>
    <t>183 21-1313</t>
  </si>
  <si>
    <t>výsadba cibulovin</t>
  </si>
  <si>
    <t>položení mulčovací textilie v rovině</t>
  </si>
  <si>
    <t>184 91-1421</t>
  </si>
  <si>
    <t>mulčování záhonu kůrou tl. Do 100 mm v rovině</t>
  </si>
  <si>
    <t>mulčování záhonu kamenivem v rovině</t>
  </si>
  <si>
    <t>185 80-4311</t>
  </si>
  <si>
    <t>zalití rostlin, plochy jednotlivě do 20 m2 (100 l/ks)</t>
  </si>
  <si>
    <t>185 80-4312</t>
  </si>
  <si>
    <t>zalití rostlin, plochy jednotlivě přes 20 m2 (50 l/m2)</t>
  </si>
  <si>
    <t>185 85-1121</t>
  </si>
  <si>
    <t>dovoz vody pro zálivku do 1 km</t>
  </si>
  <si>
    <t>totální herbicid - 60 ml/2-4 l vody/100 m2</t>
  </si>
  <si>
    <t>l</t>
  </si>
  <si>
    <t>mulčovací fólie 50g/m2 vč. 5 % překryvu</t>
  </si>
  <si>
    <t>mulčovací kůra - drcená a tříděná</t>
  </si>
  <si>
    <t>ukotvení dřeviny 1 kůlem  2m</t>
  </si>
  <si>
    <t>10</t>
  </si>
  <si>
    <t>kůly délka 250 cm, průměr 6 cm</t>
  </si>
  <si>
    <t xml:space="preserve">příčka  d.35 cm </t>
  </si>
  <si>
    <t>úvazek d.0,5 m</t>
  </si>
  <si>
    <t xml:space="preserve">kůly d. 2m, </t>
  </si>
  <si>
    <t>111 21-2355</t>
  </si>
  <si>
    <t>odstranění nevhodných dřevin  s odstr.kořenů</t>
  </si>
  <si>
    <t xml:space="preserve">doplnění substrátu při 50% výměně půdy </t>
  </si>
  <si>
    <t>zahradnický  substrát</t>
  </si>
  <si>
    <t>9</t>
  </si>
  <si>
    <t>půdní kondicioner Terracotem 200 g/výsadb.jámu stromu</t>
  </si>
  <si>
    <t>mulčovací štěrk- žula fr.8/16 mm</t>
  </si>
  <si>
    <t>chemické odplevelení před založením kultury</t>
  </si>
  <si>
    <t>chemické odplevelení po založení kultury</t>
  </si>
  <si>
    <t>181 11-1131</t>
  </si>
  <si>
    <t>plošná úprava terénu s urovn.povrchu bez doplnění ornice v rovině +-150-200mm</t>
  </si>
  <si>
    <t>183 40-3114</t>
  </si>
  <si>
    <t>obdělání půdy kultivátorováním</t>
  </si>
  <si>
    <t>183 40-3153</t>
  </si>
  <si>
    <t>obdělání půdy hrabáním</t>
  </si>
  <si>
    <t>183 40-3161</t>
  </si>
  <si>
    <t>obdělání půdy válením</t>
  </si>
  <si>
    <t>181 41-1131</t>
  </si>
  <si>
    <t>založení trávníku na půdě předem připravené výsevem v rovině</t>
  </si>
  <si>
    <t>travní osivo - 3,5kg/100 m2 - směs viz. TZ</t>
  </si>
  <si>
    <t>travní hnojivo pro zakládání trávníků pomalurozpustné- 30g/m2</t>
  </si>
  <si>
    <t>selektivní herbicid - 40 ml/4 l vody/100 m2</t>
  </si>
  <si>
    <t>Mlatový chodník , okraj ocelová pásovina 80x5 mm, podklad štěrk fr.0-32-15/20 cm+finální povrch Plazadur 3-5cm</t>
  </si>
  <si>
    <t>SADOVÉ ÚPRAVY</t>
  </si>
  <si>
    <t>dodávka vč. práce a dopravy</t>
  </si>
  <si>
    <t>Centrální plocha mlatová -   okraj žulová kostka 36 bm, podklad štěrk fr.0-32-15/20 cm+finální povrch Plazadur 3-5cm</t>
  </si>
  <si>
    <t>Kostka (žula nebo beton)- okraj prostorů pro stromy v centrální ploše (2 kruhy průměr 2 m)</t>
  </si>
  <si>
    <t>KRYCÍ LIST ROZPOČTU</t>
  </si>
  <si>
    <t>Objekt</t>
  </si>
  <si>
    <t>Celkem Kč</t>
  </si>
  <si>
    <t>I.</t>
  </si>
  <si>
    <t>II.</t>
  </si>
  <si>
    <t>CENA CELKEM (vč. DPH)</t>
  </si>
  <si>
    <t>TECHNICKÉ PRVKY A MOBILIÁŘ</t>
  </si>
  <si>
    <t xml:space="preserve">II. </t>
  </si>
  <si>
    <t>E.</t>
  </si>
  <si>
    <t xml:space="preserve">Slepý rozpočet: </t>
  </si>
  <si>
    <t>ČT_DPS_REVITALIZACE VENKOVNÍCH PROSTOR V ČESKÉ TŘEBOVÉ-PLOCHA B</t>
  </si>
  <si>
    <t>Příloha č. 2 výzvy a zadávacích podmínek k podání nabídka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</si>
</sst>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Kč&quot;"/>
    <numFmt numFmtId="165" formatCode="#,##0.000"/>
    <numFmt numFmtId="166" formatCode="#,##0.0\ &quot;Kč&quot;"/>
    <numFmt numFmtId="167" formatCode="#,##0.0"/>
    <numFmt numFmtId="168" formatCode="#,##0.00\ _K_č"/>
  </numFmts>
  <fonts count="24" x14ac:knownFonts="1">
    <font>
      <sz val="11"/>
      <color theme="1"/>
      <name val="Calibri"/>
      <family val="2"/>
      <charset val="238"/>
      <scheme val="minor"/>
    </font>
    <font>
      <sz val="12"/>
      <name val="Courier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1" applyFont="1" applyBorder="1" applyAlignment="1">
      <alignment horizontal="center"/>
    </xf>
    <xf numFmtId="164" fontId="6" fillId="0" borderId="0" xfId="1" applyNumberFormat="1" applyFont="1" applyBorder="1" applyAlignment="1"/>
    <xf numFmtId="164" fontId="6" fillId="0" borderId="0" xfId="1" applyNumberFormat="1" applyFont="1" applyBorder="1" applyAlignment="1">
      <alignment horizontal="right"/>
    </xf>
    <xf numFmtId="49" fontId="7" fillId="0" borderId="0" xfId="1" applyNumberFormat="1" applyFont="1" applyFill="1" applyBorder="1"/>
    <xf numFmtId="0" fontId="7" fillId="0" borderId="0" xfId="0" applyFont="1"/>
    <xf numFmtId="0" fontId="6" fillId="0" borderId="0" xfId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49" fontId="8" fillId="0" borderId="15" xfId="1" applyNumberFormat="1" applyFont="1" applyBorder="1" applyAlignment="1">
      <alignment horizontal="left"/>
    </xf>
    <xf numFmtId="49" fontId="8" fillId="0" borderId="15" xfId="1" applyNumberFormat="1" applyFont="1" applyFill="1" applyBorder="1" applyAlignment="1">
      <alignment horizontal="left"/>
    </xf>
    <xf numFmtId="0" fontId="8" fillId="0" borderId="15" xfId="1" applyFont="1" applyFill="1" applyBorder="1" applyAlignment="1">
      <alignment horizontal="center"/>
    </xf>
    <xf numFmtId="164" fontId="8" fillId="0" borderId="19" xfId="1" applyNumberFormat="1" applyFont="1" applyFill="1" applyBorder="1" applyAlignment="1">
      <alignment horizontal="center"/>
    </xf>
    <xf numFmtId="164" fontId="8" fillId="0" borderId="19" xfId="1" applyNumberFormat="1" applyFont="1" applyBorder="1" applyAlignment="1">
      <alignment horizontal="center"/>
    </xf>
    <xf numFmtId="49" fontId="11" fillId="0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49" fontId="12" fillId="0" borderId="16" xfId="1" applyNumberFormat="1" applyFont="1" applyFill="1" applyBorder="1" applyAlignment="1" applyProtection="1"/>
    <xf numFmtId="49" fontId="8" fillId="0" borderId="16" xfId="1" applyNumberFormat="1" applyFont="1" applyFill="1" applyBorder="1" applyAlignment="1">
      <alignment horizontal="left"/>
    </xf>
    <xf numFmtId="0" fontId="8" fillId="0" borderId="16" xfId="1" applyFont="1" applyFill="1" applyBorder="1" applyAlignment="1">
      <alignment horizontal="center"/>
    </xf>
    <xf numFmtId="164" fontId="8" fillId="0" borderId="20" xfId="1" applyNumberFormat="1" applyFont="1" applyFill="1" applyBorder="1" applyAlignment="1">
      <alignment horizontal="center"/>
    </xf>
    <xf numFmtId="164" fontId="8" fillId="0" borderId="20" xfId="1" applyNumberFormat="1" applyFont="1" applyBorder="1" applyAlignment="1">
      <alignment horizont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/>
    </xf>
    <xf numFmtId="49" fontId="8" fillId="0" borderId="15" xfId="1" applyNumberFormat="1" applyFont="1" applyFill="1" applyBorder="1" applyAlignment="1" applyProtection="1"/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2" fontId="12" fillId="0" borderId="19" xfId="1" applyNumberFormat="1" applyFont="1" applyFill="1" applyBorder="1" applyAlignment="1"/>
    <xf numFmtId="2" fontId="12" fillId="0" borderId="19" xfId="1" applyNumberFormat="1" applyFont="1" applyBorder="1"/>
    <xf numFmtId="0" fontId="10" fillId="0" borderId="15" xfId="0" applyFont="1" applyBorder="1"/>
    <xf numFmtId="0" fontId="10" fillId="0" borderId="19" xfId="0" applyFont="1" applyBorder="1"/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/>
    </xf>
    <xf numFmtId="2" fontId="12" fillId="0" borderId="21" xfId="1" applyNumberFormat="1" applyFont="1" applyFill="1" applyBorder="1" applyAlignment="1"/>
    <xf numFmtId="2" fontId="12" fillId="0" borderId="21" xfId="1" applyNumberFormat="1" applyFont="1" applyBorder="1"/>
    <xf numFmtId="0" fontId="10" fillId="0" borderId="17" xfId="0" applyFont="1" applyBorder="1"/>
    <xf numFmtId="0" fontId="10" fillId="0" borderId="21" xfId="0" applyFont="1" applyBorder="1"/>
    <xf numFmtId="0" fontId="12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/>
    <xf numFmtId="0" fontId="12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2" fontId="12" fillId="0" borderId="20" xfId="1" applyNumberFormat="1" applyFont="1" applyFill="1" applyBorder="1" applyAlignment="1"/>
    <xf numFmtId="2" fontId="12" fillId="0" borderId="20" xfId="1" applyNumberFormat="1" applyFont="1" applyBorder="1"/>
    <xf numFmtId="0" fontId="10" fillId="0" borderId="16" xfId="0" applyFont="1" applyBorder="1"/>
    <xf numFmtId="0" fontId="10" fillId="0" borderId="20" xfId="0" applyFont="1" applyBorder="1"/>
    <xf numFmtId="0" fontId="12" fillId="0" borderId="7" xfId="0" applyFont="1" applyBorder="1"/>
    <xf numFmtId="2" fontId="12" fillId="0" borderId="4" xfId="0" applyNumberFormat="1" applyFont="1" applyBorder="1"/>
    <xf numFmtId="165" fontId="13" fillId="0" borderId="7" xfId="0" applyNumberFormat="1" applyFont="1" applyFill="1" applyBorder="1" applyAlignment="1" applyProtection="1">
      <alignment horizontal="right" vertical="center"/>
    </xf>
    <xf numFmtId="4" fontId="13" fillId="0" borderId="4" xfId="0" applyNumberFormat="1" applyFont="1" applyFill="1" applyBorder="1" applyAlignment="1" applyProtection="1">
      <alignment horizontal="right" vertical="center"/>
    </xf>
    <xf numFmtId="0" fontId="12" fillId="0" borderId="23" xfId="0" applyFont="1" applyBorder="1"/>
    <xf numFmtId="0" fontId="12" fillId="0" borderId="23" xfId="0" applyFont="1" applyBorder="1" applyAlignment="1">
      <alignment wrapText="1"/>
    </xf>
    <xf numFmtId="0" fontId="12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center" wrapText="1"/>
    </xf>
    <xf numFmtId="2" fontId="12" fillId="0" borderId="24" xfId="1" applyNumberFormat="1" applyFont="1" applyFill="1" applyBorder="1" applyAlignment="1"/>
    <xf numFmtId="2" fontId="12" fillId="0" borderId="24" xfId="1" applyNumberFormat="1" applyFont="1" applyBorder="1"/>
    <xf numFmtId="0" fontId="10" fillId="0" borderId="23" xfId="0" applyFont="1" applyBorder="1"/>
    <xf numFmtId="0" fontId="10" fillId="0" borderId="24" xfId="0" applyFont="1" applyBorder="1"/>
    <xf numFmtId="0" fontId="12" fillId="0" borderId="17" xfId="0" applyFont="1" applyBorder="1" applyAlignment="1">
      <alignment horizontal="left" wrapText="1"/>
    </xf>
    <xf numFmtId="0" fontId="12" fillId="0" borderId="17" xfId="0" applyNumberFormat="1" applyFont="1" applyBorder="1" applyAlignment="1">
      <alignment horizont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7" xfId="0" applyFont="1" applyFill="1" applyBorder="1" applyAlignment="1">
      <alignment wrapText="1"/>
    </xf>
    <xf numFmtId="0" fontId="12" fillId="0" borderId="17" xfId="0" applyFont="1" applyFill="1" applyBorder="1" applyAlignment="1">
      <alignment horizontal="center" wrapText="1"/>
    </xf>
    <xf numFmtId="1" fontId="12" fillId="0" borderId="17" xfId="0" applyNumberFormat="1" applyFont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2" fontId="12" fillId="0" borderId="4" xfId="1" applyNumberFormat="1" applyFont="1" applyFill="1" applyBorder="1" applyAlignment="1"/>
    <xf numFmtId="2" fontId="12" fillId="0" borderId="4" xfId="1" applyNumberFormat="1" applyFont="1" applyBorder="1"/>
    <xf numFmtId="0" fontId="8" fillId="0" borderId="23" xfId="0" applyFont="1" applyBorder="1"/>
    <xf numFmtId="0" fontId="12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3" xfId="0" applyNumberFormat="1" applyFont="1" applyBorder="1" applyAlignment="1">
      <alignment horizontal="center" wrapText="1"/>
    </xf>
    <xf numFmtId="0" fontId="8" fillId="0" borderId="17" xfId="0" applyFont="1" applyBorder="1"/>
    <xf numFmtId="0" fontId="12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49" fontId="8" fillId="0" borderId="7" xfId="1" applyNumberFormat="1" applyFont="1" applyBorder="1"/>
    <xf numFmtId="49" fontId="8" fillId="0" borderId="7" xfId="1" applyNumberFormat="1" applyFont="1" applyBorder="1" applyAlignment="1">
      <alignment horizontal="left"/>
    </xf>
    <xf numFmtId="0" fontId="8" fillId="0" borderId="7" xfId="1" applyFont="1" applyFill="1" applyBorder="1" applyAlignment="1">
      <alignment horizontal="center"/>
    </xf>
    <xf numFmtId="2" fontId="8" fillId="0" borderId="4" xfId="1" applyNumberFormat="1" applyFont="1" applyFill="1" applyBorder="1" applyAlignment="1">
      <alignment horizontal="center"/>
    </xf>
    <xf numFmtId="2" fontId="8" fillId="0" borderId="4" xfId="1" applyNumberFormat="1" applyFont="1" applyBorder="1" applyAlignment="1">
      <alignment horizontal="center"/>
    </xf>
    <xf numFmtId="0" fontId="10" fillId="0" borderId="7" xfId="0" applyFont="1" applyBorder="1"/>
    <xf numFmtId="0" fontId="10" fillId="0" borderId="4" xfId="0" applyFont="1" applyBorder="1"/>
    <xf numFmtId="0" fontId="12" fillId="0" borderId="23" xfId="0" applyFont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2" fontId="12" fillId="0" borderId="24" xfId="0" applyNumberFormat="1" applyFont="1" applyBorder="1"/>
    <xf numFmtId="0" fontId="12" fillId="0" borderId="17" xfId="0" applyFont="1" applyFill="1" applyBorder="1" applyAlignment="1">
      <alignment horizontal="center"/>
    </xf>
    <xf numFmtId="2" fontId="12" fillId="0" borderId="21" xfId="0" applyNumberFormat="1" applyFont="1" applyBorder="1"/>
    <xf numFmtId="49" fontId="12" fillId="0" borderId="17" xfId="0" applyNumberFormat="1" applyFont="1" applyBorder="1"/>
    <xf numFmtId="49" fontId="12" fillId="0" borderId="17" xfId="0" applyNumberFormat="1" applyFont="1" applyBorder="1" applyAlignment="1">
      <alignment horizontal="center"/>
    </xf>
    <xf numFmtId="167" fontId="12" fillId="0" borderId="17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 horizontal="left"/>
    </xf>
    <xf numFmtId="3" fontId="12" fillId="0" borderId="17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4" fontId="14" fillId="0" borderId="0" xfId="0" applyNumberFormat="1" applyFont="1" applyBorder="1"/>
    <xf numFmtId="2" fontId="12" fillId="0" borderId="21" xfId="0" applyNumberFormat="1" applyFont="1" applyBorder="1" applyAlignment="1">
      <alignment horizontal="right"/>
    </xf>
    <xf numFmtId="0" fontId="4" fillId="0" borderId="0" xfId="0" applyFont="1" applyBorder="1"/>
    <xf numFmtId="49" fontId="12" fillId="0" borderId="17" xfId="0" applyNumberFormat="1" applyFont="1" applyBorder="1" applyAlignment="1">
      <alignment horizontal="left" wrapText="1"/>
    </xf>
    <xf numFmtId="0" fontId="12" fillId="0" borderId="17" xfId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49" fontId="8" fillId="0" borderId="7" xfId="0" applyNumberFormat="1" applyFont="1" applyBorder="1"/>
    <xf numFmtId="0" fontId="12" fillId="0" borderId="7" xfId="0" applyFont="1" applyBorder="1" applyAlignment="1">
      <alignment horizontal="center"/>
    </xf>
    <xf numFmtId="49" fontId="12" fillId="0" borderId="23" xfId="0" applyNumberFormat="1" applyFont="1" applyBorder="1"/>
    <xf numFmtId="2" fontId="12" fillId="0" borderId="24" xfId="0" applyNumberFormat="1" applyFont="1" applyBorder="1" applyAlignment="1">
      <alignment horizontal="right"/>
    </xf>
    <xf numFmtId="165" fontId="13" fillId="0" borderId="23" xfId="0" applyNumberFormat="1" applyFont="1" applyFill="1" applyBorder="1" applyAlignment="1" applyProtection="1">
      <alignment horizontal="right" vertical="center"/>
    </xf>
    <xf numFmtId="4" fontId="13" fillId="0" borderId="24" xfId="0" applyNumberFormat="1" applyFont="1" applyFill="1" applyBorder="1" applyAlignment="1" applyProtection="1">
      <alignment horizontal="right" vertical="center"/>
    </xf>
    <xf numFmtId="165" fontId="13" fillId="0" borderId="17" xfId="0" applyNumberFormat="1" applyFont="1" applyFill="1" applyBorder="1" applyAlignment="1" applyProtection="1">
      <alignment horizontal="right" vertical="center"/>
    </xf>
    <xf numFmtId="4" fontId="13" fillId="0" borderId="21" xfId="0" applyNumberFormat="1" applyFont="1" applyFill="1" applyBorder="1" applyAlignment="1" applyProtection="1">
      <alignment horizontal="right" vertical="center"/>
    </xf>
    <xf numFmtId="165" fontId="12" fillId="0" borderId="17" xfId="0" applyNumberFormat="1" applyFont="1" applyFill="1" applyBorder="1" applyAlignment="1" applyProtection="1">
      <alignment horizontal="right" vertical="center"/>
    </xf>
    <xf numFmtId="4" fontId="12" fillId="0" borderId="21" xfId="0" applyNumberFormat="1" applyFont="1" applyFill="1" applyBorder="1" applyAlignment="1" applyProtection="1">
      <alignment horizontal="right" vertical="center"/>
    </xf>
    <xf numFmtId="2" fontId="12" fillId="0" borderId="21" xfId="0" applyNumberFormat="1" applyFont="1" applyBorder="1" applyAlignment="1"/>
    <xf numFmtId="4" fontId="13" fillId="0" borderId="17" xfId="0" applyNumberFormat="1" applyFont="1" applyFill="1" applyBorder="1" applyAlignment="1" applyProtection="1">
      <alignment horizontal="right" vertical="center"/>
    </xf>
    <xf numFmtId="0" fontId="5" fillId="0" borderId="0" xfId="0" applyFont="1" applyBorder="1"/>
    <xf numFmtId="0" fontId="5" fillId="0" borderId="0" xfId="0" applyNumberFormat="1" applyFont="1" applyBorder="1"/>
    <xf numFmtId="4" fontId="15" fillId="0" borderId="17" xfId="0" applyNumberFormat="1" applyFont="1" applyBorder="1"/>
    <xf numFmtId="49" fontId="12" fillId="0" borderId="16" xfId="0" applyNumberFormat="1" applyFont="1" applyBorder="1"/>
    <xf numFmtId="49" fontId="12" fillId="0" borderId="16" xfId="0" applyNumberFormat="1" applyFont="1" applyBorder="1" applyAlignment="1">
      <alignment horizontal="left"/>
    </xf>
    <xf numFmtId="0" fontId="12" fillId="0" borderId="16" xfId="1" applyFont="1" applyBorder="1" applyAlignment="1">
      <alignment horizontal="center"/>
    </xf>
    <xf numFmtId="4" fontId="15" fillId="0" borderId="16" xfId="0" applyNumberFormat="1" applyFont="1" applyBorder="1"/>
    <xf numFmtId="0" fontId="8" fillId="0" borderId="7" xfId="0" applyFont="1" applyBorder="1"/>
    <xf numFmtId="49" fontId="8" fillId="0" borderId="7" xfId="0" applyNumberFormat="1" applyFont="1" applyBorder="1" applyAlignment="1">
      <alignment horizontal="left"/>
    </xf>
    <xf numFmtId="2" fontId="12" fillId="0" borderId="4" xfId="0" applyNumberFormat="1" applyFont="1" applyBorder="1" applyAlignment="1">
      <alignment horizontal="right"/>
    </xf>
    <xf numFmtId="49" fontId="12" fillId="0" borderId="23" xfId="0" applyNumberFormat="1" applyFont="1" applyBorder="1" applyAlignment="1">
      <alignment horizontal="left"/>
    </xf>
    <xf numFmtId="2" fontId="12" fillId="0" borderId="21" xfId="1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2" fontId="12" fillId="0" borderId="20" xfId="0" applyNumberFormat="1" applyFont="1" applyBorder="1"/>
    <xf numFmtId="2" fontId="12" fillId="0" borderId="20" xfId="0" applyNumberFormat="1" applyFont="1" applyBorder="1" applyAlignment="1">
      <alignment horizontal="right"/>
    </xf>
    <xf numFmtId="165" fontId="13" fillId="0" borderId="16" xfId="0" applyNumberFormat="1" applyFont="1" applyFill="1" applyBorder="1" applyAlignment="1" applyProtection="1">
      <alignment horizontal="right" vertical="center"/>
    </xf>
    <xf numFmtId="4" fontId="13" fillId="0" borderId="20" xfId="0" applyNumberFormat="1" applyFont="1" applyFill="1" applyBorder="1" applyAlignment="1" applyProtection="1">
      <alignment horizontal="right" vertical="center"/>
    </xf>
    <xf numFmtId="0" fontId="12" fillId="0" borderId="7" xfId="1" applyFont="1" applyBorder="1" applyAlignment="1">
      <alignment horizontal="center"/>
    </xf>
    <xf numFmtId="2" fontId="8" fillId="0" borderId="4" xfId="0" applyNumberFormat="1" applyFont="1" applyBorder="1" applyAlignment="1">
      <alignment horizontal="right"/>
    </xf>
    <xf numFmtId="49" fontId="12" fillId="0" borderId="12" xfId="0" applyNumberFormat="1" applyFont="1" applyBorder="1"/>
    <xf numFmtId="49" fontId="12" fillId="0" borderId="12" xfId="0" applyNumberFormat="1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2" xfId="1" applyFont="1" applyBorder="1" applyAlignment="1">
      <alignment horizontal="center"/>
    </xf>
    <xf numFmtId="2" fontId="12" fillId="0" borderId="13" xfId="1" applyNumberFormat="1" applyFont="1" applyFill="1" applyBorder="1" applyAlignment="1"/>
    <xf numFmtId="2" fontId="12" fillId="0" borderId="13" xfId="0" applyNumberFormat="1" applyFont="1" applyBorder="1" applyAlignment="1">
      <alignment horizontal="right"/>
    </xf>
    <xf numFmtId="0" fontId="12" fillId="0" borderId="0" xfId="0" applyFont="1" applyBorder="1"/>
    <xf numFmtId="49" fontId="12" fillId="0" borderId="0" xfId="0" applyNumberFormat="1" applyFont="1" applyBorder="1"/>
    <xf numFmtId="49" fontId="8" fillId="0" borderId="15" xfId="1" applyNumberFormat="1" applyFont="1" applyBorder="1"/>
    <xf numFmtId="164" fontId="12" fillId="0" borderId="19" xfId="0" applyNumberFormat="1" applyFont="1" applyBorder="1" applyAlignment="1"/>
    <xf numFmtId="166" fontId="12" fillId="0" borderId="19" xfId="0" applyNumberFormat="1" applyFont="1" applyBorder="1"/>
    <xf numFmtId="49" fontId="12" fillId="0" borderId="17" xfId="1" applyNumberFormat="1" applyFont="1" applyBorder="1"/>
    <xf numFmtId="0" fontId="12" fillId="0" borderId="17" xfId="1" applyFont="1" applyBorder="1"/>
    <xf numFmtId="164" fontId="12" fillId="0" borderId="21" xfId="1" applyNumberFormat="1" applyFont="1" applyBorder="1" applyAlignment="1"/>
    <xf numFmtId="166" fontId="12" fillId="0" borderId="21" xfId="1" applyNumberFormat="1" applyFont="1" applyBorder="1" applyAlignment="1">
      <alignment horizontal="right"/>
    </xf>
    <xf numFmtId="49" fontId="8" fillId="0" borderId="18" xfId="1" applyNumberFormat="1" applyFont="1" applyBorder="1"/>
    <xf numFmtId="0" fontId="8" fillId="0" borderId="18" xfId="1" applyFont="1" applyBorder="1"/>
    <xf numFmtId="0" fontId="8" fillId="0" borderId="18" xfId="1" applyFont="1" applyBorder="1" applyAlignment="1">
      <alignment horizontal="center"/>
    </xf>
    <xf numFmtId="164" fontId="8" fillId="0" borderId="22" xfId="1" applyNumberFormat="1" applyFont="1" applyBorder="1" applyAlignment="1"/>
    <xf numFmtId="166" fontId="12" fillId="0" borderId="22" xfId="1" applyNumberFormat="1" applyFont="1" applyBorder="1" applyAlignment="1">
      <alignment horizontal="right"/>
    </xf>
    <xf numFmtId="0" fontId="17" fillId="0" borderId="0" xfId="0" applyFont="1"/>
    <xf numFmtId="0" fontId="18" fillId="0" borderId="0" xfId="0" applyFont="1"/>
    <xf numFmtId="164" fontId="18" fillId="0" borderId="0" xfId="0" applyNumberFormat="1" applyFont="1"/>
    <xf numFmtId="0" fontId="18" fillId="0" borderId="8" xfId="0" applyFont="1" applyBorder="1"/>
    <xf numFmtId="0" fontId="19" fillId="0" borderId="3" xfId="0" applyFont="1" applyBorder="1"/>
    <xf numFmtId="0" fontId="20" fillId="0" borderId="3" xfId="0" applyFont="1" applyBorder="1" applyAlignment="1">
      <alignment horizontal="center"/>
    </xf>
    <xf numFmtId="168" fontId="18" fillId="0" borderId="4" xfId="0" applyNumberFormat="1" applyFont="1" applyBorder="1"/>
    <xf numFmtId="168" fontId="20" fillId="0" borderId="9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18" fillId="0" borderId="1" xfId="0" applyFont="1" applyBorder="1"/>
    <xf numFmtId="0" fontId="18" fillId="0" borderId="2" xfId="0" applyFont="1" applyBorder="1"/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2" fontId="18" fillId="0" borderId="15" xfId="0" applyNumberFormat="1" applyFont="1" applyBorder="1"/>
    <xf numFmtId="2" fontId="18" fillId="0" borderId="15" xfId="0" applyNumberFormat="1" applyFont="1" applyBorder="1" applyAlignment="1">
      <alignment horizontal="center"/>
    </xf>
    <xf numFmtId="2" fontId="18" fillId="0" borderId="19" xfId="0" applyNumberFormat="1" applyFont="1" applyBorder="1"/>
    <xf numFmtId="0" fontId="18" fillId="0" borderId="5" xfId="0" applyFont="1" applyBorder="1"/>
    <xf numFmtId="0" fontId="18" fillId="0" borderId="6" xfId="0" applyFont="1" applyBorder="1"/>
    <xf numFmtId="0" fontId="18" fillId="0" borderId="17" xfId="0" applyFont="1" applyBorder="1"/>
    <xf numFmtId="0" fontId="18" fillId="0" borderId="17" xfId="0" applyFont="1" applyBorder="1" applyAlignment="1">
      <alignment horizontal="center"/>
    </xf>
    <xf numFmtId="2" fontId="18" fillId="0" borderId="17" xfId="0" applyNumberFormat="1" applyFont="1" applyBorder="1"/>
    <xf numFmtId="2" fontId="18" fillId="0" borderId="17" xfId="0" applyNumberFormat="1" applyFont="1" applyBorder="1" applyAlignment="1">
      <alignment horizontal="center"/>
    </xf>
    <xf numFmtId="2" fontId="18" fillId="0" borderId="21" xfId="0" applyNumberFormat="1" applyFont="1" applyBorder="1"/>
    <xf numFmtId="0" fontId="18" fillId="0" borderId="14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0" borderId="25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0" fontId="18" fillId="0" borderId="18" xfId="0" applyFont="1" applyBorder="1"/>
    <xf numFmtId="0" fontId="18" fillId="0" borderId="18" xfId="0" applyFont="1" applyBorder="1" applyAlignment="1">
      <alignment horizontal="center"/>
    </xf>
    <xf numFmtId="2" fontId="18" fillId="0" borderId="16" xfId="0" applyNumberFormat="1" applyFont="1" applyBorder="1"/>
    <xf numFmtId="2" fontId="18" fillId="0" borderId="16" xfId="0" applyNumberFormat="1" applyFont="1" applyBorder="1" applyAlignment="1">
      <alignment horizontal="center"/>
    </xf>
    <xf numFmtId="0" fontId="20" fillId="0" borderId="0" xfId="0" applyFont="1" applyBorder="1"/>
    <xf numFmtId="0" fontId="18" fillId="0" borderId="0" xfId="0" applyFont="1" applyBorder="1"/>
    <xf numFmtId="0" fontId="20" fillId="0" borderId="8" xfId="0" applyFont="1" applyBorder="1"/>
    <xf numFmtId="4" fontId="18" fillId="0" borderId="7" xfId="0" applyNumberFormat="1" applyFont="1" applyBorder="1" applyAlignment="1">
      <alignment horizontal="center"/>
    </xf>
    <xf numFmtId="167" fontId="18" fillId="0" borderId="12" xfId="0" applyNumberFormat="1" applyFont="1" applyBorder="1" applyAlignment="1">
      <alignment horizontal="right"/>
    </xf>
    <xf numFmtId="167" fontId="18" fillId="0" borderId="13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167" fontId="18" fillId="0" borderId="0" xfId="0" applyNumberFormat="1" applyFont="1" applyBorder="1" applyAlignment="1">
      <alignment horizontal="right"/>
    </xf>
    <xf numFmtId="0" fontId="21" fillId="0" borderId="0" xfId="0" applyFont="1"/>
    <xf numFmtId="0" fontId="22" fillId="0" borderId="0" xfId="0" applyFont="1"/>
    <xf numFmtId="0" fontId="7" fillId="0" borderId="7" xfId="0" applyFont="1" applyBorder="1"/>
    <xf numFmtId="0" fontId="7" fillId="0" borderId="7" xfId="0" applyFont="1" applyBorder="1" applyAlignment="1">
      <alignment shrinkToFit="1"/>
    </xf>
    <xf numFmtId="0" fontId="7" fillId="0" borderId="7" xfId="0" applyFont="1" applyBorder="1" applyAlignment="1">
      <alignment horizontal="center" wrapText="1" shrinkToFit="1"/>
    </xf>
    <xf numFmtId="0" fontId="7" fillId="0" borderId="7" xfId="0" applyFont="1" applyBorder="1" applyAlignment="1">
      <alignment horizontal="left"/>
    </xf>
    <xf numFmtId="167" fontId="23" fillId="0" borderId="7" xfId="0" applyNumberFormat="1" applyFont="1" applyBorder="1" applyAlignment="1">
      <alignment horizontal="right"/>
    </xf>
    <xf numFmtId="49" fontId="7" fillId="0" borderId="7" xfId="0" applyNumberFormat="1" applyFont="1" applyBorder="1" applyAlignment="1">
      <alignment horizontal="left"/>
    </xf>
    <xf numFmtId="0" fontId="22" fillId="0" borderId="7" xfId="0" applyFont="1" applyBorder="1"/>
    <xf numFmtId="0" fontId="23" fillId="0" borderId="7" xfId="0" applyFont="1" applyBorder="1" applyAlignment="1">
      <alignment horizontal="right"/>
    </xf>
    <xf numFmtId="167" fontId="7" fillId="0" borderId="7" xfId="0" applyNumberFormat="1" applyFont="1" applyBorder="1" applyAlignment="1">
      <alignment horizontal="right"/>
    </xf>
    <xf numFmtId="0" fontId="23" fillId="0" borderId="7" xfId="0" applyFont="1" applyBorder="1"/>
    <xf numFmtId="0" fontId="7" fillId="0" borderId="7" xfId="0" applyFont="1" applyBorder="1" applyAlignment="1">
      <alignment horizontal="right"/>
    </xf>
  </cellXfs>
  <cellStyles count="2">
    <cellStyle name="Normální" xfId="0" builtinId="0"/>
    <cellStyle name="normální_Vysloužilovi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30"/>
  <sheetViews>
    <sheetView tabSelected="1" topLeftCell="A112" workbookViewId="0">
      <selection activeCell="K131" sqref="K131"/>
    </sheetView>
  </sheetViews>
  <sheetFormatPr defaultRowHeight="15" x14ac:dyDescent="0.25"/>
  <cols>
    <col min="1" max="1" width="4.5703125" style="1" customWidth="1"/>
    <col min="2" max="2" width="15.7109375" style="1" customWidth="1"/>
    <col min="3" max="3" width="50.42578125" style="1" customWidth="1"/>
    <col min="4" max="4" width="15.7109375" style="1" customWidth="1"/>
    <col min="5" max="6" width="9.28515625" style="1" bestFit="1" customWidth="1"/>
    <col min="7" max="7" width="10.7109375" style="1" customWidth="1"/>
    <col min="8" max="8" width="9.28515625" style="1" bestFit="1" customWidth="1"/>
    <col min="9" max="9" width="9.5703125" style="1" bestFit="1" customWidth="1"/>
    <col min="10" max="16384" width="9.140625" style="1"/>
  </cols>
  <sheetData>
    <row r="1" spans="2:10" x14ac:dyDescent="0.25">
      <c r="B1" s="1" t="s">
        <v>210</v>
      </c>
      <c r="C1" s="2"/>
      <c r="D1" s="3"/>
      <c r="E1" s="4"/>
      <c r="F1" s="5"/>
      <c r="G1" s="6"/>
      <c r="H1" s="3"/>
      <c r="I1" s="2"/>
      <c r="J1" s="2"/>
    </row>
    <row r="2" spans="2:10" ht="15.75" x14ac:dyDescent="0.25">
      <c r="B2" s="7" t="s">
        <v>208</v>
      </c>
      <c r="C2" s="8" t="s">
        <v>209</v>
      </c>
      <c r="D2" s="9"/>
      <c r="E2" s="4"/>
      <c r="F2" s="5"/>
      <c r="G2" s="6"/>
      <c r="H2" s="3"/>
      <c r="I2" s="2"/>
      <c r="J2" s="2"/>
    </row>
    <row r="3" spans="2:10" ht="15.75" x14ac:dyDescent="0.25">
      <c r="B3" s="7"/>
      <c r="C3" s="8"/>
      <c r="D3" s="9"/>
      <c r="E3" s="4"/>
      <c r="F3" s="5"/>
      <c r="G3" s="6"/>
      <c r="H3" s="3"/>
      <c r="I3" s="2"/>
      <c r="J3" s="2"/>
    </row>
    <row r="4" spans="2:10" x14ac:dyDescent="0.25">
      <c r="B4" s="10" t="s">
        <v>202</v>
      </c>
      <c r="C4" s="11" t="s">
        <v>195</v>
      </c>
      <c r="D4" s="12"/>
      <c r="E4" s="12"/>
      <c r="F4" s="12"/>
      <c r="G4" s="12"/>
      <c r="H4" s="12"/>
      <c r="I4" s="12"/>
    </row>
    <row r="5" spans="2:10" x14ac:dyDescent="0.25">
      <c r="B5" s="13" t="s">
        <v>0</v>
      </c>
      <c r="C5" s="14" t="s">
        <v>1</v>
      </c>
      <c r="D5" s="15" t="s">
        <v>2</v>
      </c>
      <c r="E5" s="15"/>
      <c r="F5" s="16"/>
      <c r="G5" s="17"/>
      <c r="H5" s="18" t="s">
        <v>3</v>
      </c>
      <c r="I5" s="19"/>
    </row>
    <row r="6" spans="2:10" x14ac:dyDescent="0.25">
      <c r="B6" s="20"/>
      <c r="C6" s="21" t="s">
        <v>4</v>
      </c>
      <c r="D6" s="22" t="s">
        <v>5</v>
      </c>
      <c r="E6" s="22" t="s">
        <v>6</v>
      </c>
      <c r="F6" s="23" t="s">
        <v>7</v>
      </c>
      <c r="G6" s="24" t="s">
        <v>8</v>
      </c>
      <c r="H6" s="25" t="s">
        <v>9</v>
      </c>
      <c r="I6" s="26" t="s">
        <v>8</v>
      </c>
    </row>
    <row r="7" spans="2:10" ht="31.5" customHeight="1" x14ac:dyDescent="0.25">
      <c r="B7" s="27" t="s">
        <v>10</v>
      </c>
      <c r="C7" s="28" t="s">
        <v>65</v>
      </c>
      <c r="D7" s="29" t="s">
        <v>66</v>
      </c>
      <c r="E7" s="30">
        <v>2</v>
      </c>
      <c r="F7" s="31"/>
      <c r="G7" s="32"/>
      <c r="H7" s="33"/>
      <c r="I7" s="34"/>
    </row>
    <row r="8" spans="2:10" ht="26.25" customHeight="1" x14ac:dyDescent="0.25">
      <c r="B8" s="35"/>
      <c r="C8" s="36" t="s">
        <v>128</v>
      </c>
      <c r="D8" s="37" t="s">
        <v>66</v>
      </c>
      <c r="E8" s="38">
        <v>1</v>
      </c>
      <c r="F8" s="39"/>
      <c r="G8" s="40"/>
      <c r="H8" s="41"/>
      <c r="I8" s="42"/>
    </row>
    <row r="9" spans="2:10" ht="18.75" customHeight="1" x14ac:dyDescent="0.25">
      <c r="B9" s="35"/>
      <c r="C9" s="43" t="s">
        <v>74</v>
      </c>
      <c r="D9" s="44" t="s">
        <v>75</v>
      </c>
      <c r="E9" s="38">
        <v>1</v>
      </c>
      <c r="F9" s="39"/>
      <c r="G9" s="40"/>
      <c r="H9" s="41"/>
      <c r="I9" s="42"/>
    </row>
    <row r="10" spans="2:10" ht="27.75" customHeight="1" x14ac:dyDescent="0.25">
      <c r="B10" s="45"/>
      <c r="C10" s="46" t="s">
        <v>129</v>
      </c>
      <c r="D10" s="47" t="s">
        <v>84</v>
      </c>
      <c r="E10" s="48">
        <v>3</v>
      </c>
      <c r="F10" s="49"/>
      <c r="G10" s="50"/>
      <c r="H10" s="51"/>
      <c r="I10" s="52"/>
    </row>
    <row r="11" spans="2:10" ht="18.75" customHeight="1" x14ac:dyDescent="0.25">
      <c r="B11" s="53"/>
      <c r="C11" s="53"/>
      <c r="D11" s="53"/>
      <c r="E11" s="53">
        <f>SUM(E7:E10)</f>
        <v>7</v>
      </c>
      <c r="F11" s="54"/>
      <c r="G11" s="54"/>
      <c r="H11" s="55">
        <v>0.15</v>
      </c>
      <c r="I11" s="56">
        <f>E11*H11</f>
        <v>1.05</v>
      </c>
    </row>
    <row r="12" spans="2:10" ht="15" customHeight="1" x14ac:dyDescent="0.25">
      <c r="B12" s="57" t="s">
        <v>11</v>
      </c>
      <c r="C12" s="58" t="s">
        <v>72</v>
      </c>
      <c r="D12" s="59" t="s">
        <v>73</v>
      </c>
      <c r="E12" s="60">
        <v>3</v>
      </c>
      <c r="F12" s="61"/>
      <c r="G12" s="62"/>
      <c r="H12" s="63"/>
      <c r="I12" s="64"/>
    </row>
    <row r="13" spans="2:10" ht="15" customHeight="1" x14ac:dyDescent="0.25">
      <c r="B13" s="35"/>
      <c r="C13" s="36" t="s">
        <v>130</v>
      </c>
      <c r="D13" s="37" t="s">
        <v>68</v>
      </c>
      <c r="E13" s="37">
        <v>2</v>
      </c>
      <c r="F13" s="39"/>
      <c r="G13" s="40"/>
      <c r="H13" s="41"/>
      <c r="I13" s="42"/>
    </row>
    <row r="14" spans="2:10" ht="15" customHeight="1" x14ac:dyDescent="0.25">
      <c r="B14" s="35"/>
      <c r="C14" s="36" t="s">
        <v>131</v>
      </c>
      <c r="D14" s="37" t="s">
        <v>132</v>
      </c>
      <c r="E14" s="44">
        <v>1</v>
      </c>
      <c r="F14" s="39"/>
      <c r="G14" s="40"/>
      <c r="H14" s="41"/>
      <c r="I14" s="42"/>
    </row>
    <row r="15" spans="2:10" ht="15" customHeight="1" x14ac:dyDescent="0.25">
      <c r="B15" s="35"/>
      <c r="C15" s="65" t="s">
        <v>133</v>
      </c>
      <c r="D15" s="37" t="s">
        <v>67</v>
      </c>
      <c r="E15" s="37">
        <v>3</v>
      </c>
      <c r="F15" s="39"/>
      <c r="G15" s="40"/>
      <c r="H15" s="41"/>
      <c r="I15" s="42"/>
    </row>
    <row r="16" spans="2:10" ht="15" customHeight="1" x14ac:dyDescent="0.25">
      <c r="B16" s="35"/>
      <c r="C16" s="65" t="s">
        <v>134</v>
      </c>
      <c r="D16" s="37" t="s">
        <v>81</v>
      </c>
      <c r="E16" s="66">
        <v>5</v>
      </c>
      <c r="F16" s="39"/>
      <c r="G16" s="40"/>
      <c r="H16" s="41"/>
      <c r="I16" s="42"/>
    </row>
    <row r="17" spans="2:9" ht="15" customHeight="1" x14ac:dyDescent="0.25">
      <c r="B17" s="35"/>
      <c r="C17" s="36" t="s">
        <v>85</v>
      </c>
      <c r="D17" s="37" t="s">
        <v>67</v>
      </c>
      <c r="E17" s="44">
        <v>23</v>
      </c>
      <c r="F17" s="39"/>
      <c r="G17" s="40"/>
      <c r="H17" s="41"/>
      <c r="I17" s="42"/>
    </row>
    <row r="18" spans="2:9" ht="15" customHeight="1" x14ac:dyDescent="0.25">
      <c r="B18" s="35"/>
      <c r="C18" s="36" t="s">
        <v>93</v>
      </c>
      <c r="D18" s="37" t="s">
        <v>87</v>
      </c>
      <c r="E18" s="37">
        <v>5</v>
      </c>
      <c r="F18" s="39"/>
      <c r="G18" s="40"/>
      <c r="H18" s="41"/>
      <c r="I18" s="42"/>
    </row>
    <row r="19" spans="2:9" ht="15" customHeight="1" x14ac:dyDescent="0.25">
      <c r="B19" s="35"/>
      <c r="C19" s="36" t="s">
        <v>70</v>
      </c>
      <c r="D19" s="37" t="s">
        <v>71</v>
      </c>
      <c r="E19" s="37">
        <v>8</v>
      </c>
      <c r="F19" s="39"/>
      <c r="G19" s="40"/>
      <c r="H19" s="41"/>
      <c r="I19" s="42"/>
    </row>
    <row r="20" spans="2:9" ht="15" customHeight="1" x14ac:dyDescent="0.25">
      <c r="B20" s="35"/>
      <c r="C20" s="67" t="s">
        <v>135</v>
      </c>
      <c r="D20" s="44" t="s">
        <v>78</v>
      </c>
      <c r="E20" s="44">
        <v>68</v>
      </c>
      <c r="F20" s="39"/>
      <c r="G20" s="40"/>
      <c r="H20" s="41"/>
      <c r="I20" s="42"/>
    </row>
    <row r="21" spans="2:9" ht="15" customHeight="1" x14ac:dyDescent="0.25">
      <c r="B21" s="35"/>
      <c r="C21" s="67" t="s">
        <v>136</v>
      </c>
      <c r="D21" s="44" t="s">
        <v>78</v>
      </c>
      <c r="E21" s="44">
        <v>34</v>
      </c>
      <c r="F21" s="39"/>
      <c r="G21" s="40"/>
      <c r="H21" s="41"/>
      <c r="I21" s="42"/>
    </row>
    <row r="22" spans="2:9" ht="15" customHeight="1" x14ac:dyDescent="0.25">
      <c r="B22" s="35"/>
      <c r="C22" s="36" t="s">
        <v>86</v>
      </c>
      <c r="D22" s="37" t="s">
        <v>87</v>
      </c>
      <c r="E22" s="37">
        <v>6</v>
      </c>
      <c r="F22" s="39"/>
      <c r="G22" s="40"/>
      <c r="H22" s="41"/>
      <c r="I22" s="42"/>
    </row>
    <row r="23" spans="2:9" ht="15" customHeight="1" x14ac:dyDescent="0.25">
      <c r="B23" s="35"/>
      <c r="C23" s="65" t="s">
        <v>97</v>
      </c>
      <c r="D23" s="37" t="s">
        <v>90</v>
      </c>
      <c r="E23" s="44">
        <v>7</v>
      </c>
      <c r="F23" s="39"/>
      <c r="G23" s="40"/>
      <c r="H23" s="41"/>
      <c r="I23" s="42"/>
    </row>
    <row r="24" spans="2:9" ht="15" customHeight="1" x14ac:dyDescent="0.25">
      <c r="B24" s="35"/>
      <c r="C24" s="36" t="s">
        <v>91</v>
      </c>
      <c r="D24" s="37" t="s">
        <v>73</v>
      </c>
      <c r="E24" s="37">
        <v>27</v>
      </c>
      <c r="F24" s="39"/>
      <c r="G24" s="40"/>
      <c r="H24" s="41"/>
      <c r="I24" s="42"/>
    </row>
    <row r="25" spans="2:9" ht="15" customHeight="1" x14ac:dyDescent="0.25">
      <c r="B25" s="35"/>
      <c r="C25" s="68" t="s">
        <v>76</v>
      </c>
      <c r="D25" s="69" t="s">
        <v>77</v>
      </c>
      <c r="E25" s="70">
        <v>16</v>
      </c>
      <c r="F25" s="39"/>
      <c r="G25" s="40"/>
      <c r="H25" s="41"/>
      <c r="I25" s="42"/>
    </row>
    <row r="26" spans="2:9" ht="15" customHeight="1" x14ac:dyDescent="0.25">
      <c r="B26" s="35"/>
      <c r="C26" s="36" t="s">
        <v>137</v>
      </c>
      <c r="D26" s="37" t="s">
        <v>69</v>
      </c>
      <c r="E26" s="37">
        <v>2</v>
      </c>
      <c r="F26" s="39"/>
      <c r="G26" s="40"/>
      <c r="H26" s="41"/>
      <c r="I26" s="42"/>
    </row>
    <row r="27" spans="2:9" ht="15" customHeight="1" x14ac:dyDescent="0.25">
      <c r="B27" s="35"/>
      <c r="C27" s="36" t="s">
        <v>94</v>
      </c>
      <c r="D27" s="37" t="s">
        <v>69</v>
      </c>
      <c r="E27" s="44">
        <v>3</v>
      </c>
      <c r="F27" s="39"/>
      <c r="G27" s="40"/>
      <c r="H27" s="41"/>
      <c r="I27" s="42"/>
    </row>
    <row r="28" spans="2:9" ht="15" customHeight="1" x14ac:dyDescent="0.25">
      <c r="B28" s="35"/>
      <c r="C28" s="67" t="s">
        <v>92</v>
      </c>
      <c r="D28" s="37" t="s">
        <v>87</v>
      </c>
      <c r="E28" s="44">
        <v>5</v>
      </c>
      <c r="F28" s="39"/>
      <c r="G28" s="40"/>
      <c r="H28" s="41"/>
      <c r="I28" s="42"/>
    </row>
    <row r="29" spans="2:9" ht="15" customHeight="1" x14ac:dyDescent="0.25">
      <c r="B29" s="35"/>
      <c r="C29" s="36" t="s">
        <v>95</v>
      </c>
      <c r="D29" s="37" t="s">
        <v>96</v>
      </c>
      <c r="E29" s="37">
        <v>7</v>
      </c>
      <c r="F29" s="39"/>
      <c r="G29" s="40"/>
      <c r="H29" s="41"/>
      <c r="I29" s="42"/>
    </row>
    <row r="30" spans="2:9" ht="15" customHeight="1" x14ac:dyDescent="0.25">
      <c r="B30" s="35"/>
      <c r="C30" s="36" t="s">
        <v>82</v>
      </c>
      <c r="D30" s="37" t="s">
        <v>83</v>
      </c>
      <c r="E30" s="37">
        <v>20</v>
      </c>
      <c r="F30" s="39"/>
      <c r="G30" s="40"/>
      <c r="H30" s="41"/>
      <c r="I30" s="42"/>
    </row>
    <row r="31" spans="2:9" ht="15" customHeight="1" x14ac:dyDescent="0.25">
      <c r="B31" s="45"/>
      <c r="C31" s="71" t="s">
        <v>98</v>
      </c>
      <c r="D31" s="47" t="s">
        <v>99</v>
      </c>
      <c r="E31" s="47">
        <v>18</v>
      </c>
      <c r="F31" s="49"/>
      <c r="G31" s="50"/>
      <c r="H31" s="51"/>
      <c r="I31" s="52"/>
    </row>
    <row r="32" spans="2:9" ht="18.75" customHeight="1" x14ac:dyDescent="0.25">
      <c r="B32" s="53"/>
      <c r="C32" s="53"/>
      <c r="D32" s="53"/>
      <c r="E32" s="53">
        <f>SUM(E12:E31)</f>
        <v>263</v>
      </c>
      <c r="F32" s="72"/>
      <c r="G32" s="73"/>
      <c r="H32" s="55">
        <v>3.0000000000000001E-3</v>
      </c>
      <c r="I32" s="56">
        <f>E32*H32</f>
        <v>0.78900000000000003</v>
      </c>
    </row>
    <row r="33" spans="2:9" ht="15" customHeight="1" x14ac:dyDescent="0.25">
      <c r="B33" s="74" t="s">
        <v>12</v>
      </c>
      <c r="C33" s="75" t="s">
        <v>103</v>
      </c>
      <c r="D33" s="76" t="s">
        <v>89</v>
      </c>
      <c r="E33" s="77">
        <v>20</v>
      </c>
      <c r="F33" s="61"/>
      <c r="G33" s="62"/>
      <c r="H33" s="63"/>
      <c r="I33" s="64"/>
    </row>
    <row r="34" spans="2:9" ht="15" customHeight="1" x14ac:dyDescent="0.25">
      <c r="B34" s="78" t="s">
        <v>43</v>
      </c>
      <c r="C34" s="67" t="s">
        <v>102</v>
      </c>
      <c r="D34" s="37" t="s">
        <v>101</v>
      </c>
      <c r="E34" s="44">
        <v>15</v>
      </c>
      <c r="F34" s="39"/>
      <c r="G34" s="40"/>
      <c r="H34" s="41"/>
      <c r="I34" s="42"/>
    </row>
    <row r="35" spans="2:9" ht="15" customHeight="1" x14ac:dyDescent="0.25">
      <c r="B35" s="35"/>
      <c r="C35" s="67" t="s">
        <v>100</v>
      </c>
      <c r="D35" s="37" t="s">
        <v>101</v>
      </c>
      <c r="E35" s="44">
        <v>15</v>
      </c>
      <c r="F35" s="39"/>
      <c r="G35" s="40"/>
      <c r="H35" s="41"/>
      <c r="I35" s="42"/>
    </row>
    <row r="36" spans="2:9" ht="15" customHeight="1" x14ac:dyDescent="0.25">
      <c r="B36" s="35"/>
      <c r="C36" s="67" t="s">
        <v>108</v>
      </c>
      <c r="D36" s="37" t="s">
        <v>101</v>
      </c>
      <c r="E36" s="44">
        <v>10</v>
      </c>
      <c r="F36" s="39"/>
      <c r="G36" s="40"/>
      <c r="H36" s="41"/>
      <c r="I36" s="42"/>
    </row>
    <row r="37" spans="2:9" ht="15" customHeight="1" x14ac:dyDescent="0.25">
      <c r="B37" s="35"/>
      <c r="C37" s="79" t="s">
        <v>105</v>
      </c>
      <c r="D37" s="37" t="s">
        <v>101</v>
      </c>
      <c r="E37" s="44">
        <v>30</v>
      </c>
      <c r="F37" s="39"/>
      <c r="G37" s="40"/>
      <c r="H37" s="41"/>
      <c r="I37" s="42"/>
    </row>
    <row r="38" spans="2:9" ht="15" customHeight="1" x14ac:dyDescent="0.25">
      <c r="B38" s="35"/>
      <c r="C38" s="67" t="s">
        <v>116</v>
      </c>
      <c r="D38" s="37" t="s">
        <v>101</v>
      </c>
      <c r="E38" s="44">
        <v>10</v>
      </c>
      <c r="F38" s="39"/>
      <c r="G38" s="40"/>
      <c r="H38" s="41"/>
      <c r="I38" s="42"/>
    </row>
    <row r="39" spans="2:9" ht="15" customHeight="1" x14ac:dyDescent="0.25">
      <c r="B39" s="35"/>
      <c r="C39" s="65" t="s">
        <v>106</v>
      </c>
      <c r="D39" s="37" t="s">
        <v>101</v>
      </c>
      <c r="E39" s="37">
        <v>30</v>
      </c>
      <c r="F39" s="39"/>
      <c r="G39" s="40"/>
      <c r="H39" s="41"/>
      <c r="I39" s="42"/>
    </row>
    <row r="40" spans="2:9" ht="24" customHeight="1" x14ac:dyDescent="0.25">
      <c r="B40" s="35"/>
      <c r="C40" s="67" t="s">
        <v>115</v>
      </c>
      <c r="D40" s="37" t="s">
        <v>101</v>
      </c>
      <c r="E40" s="44">
        <v>35</v>
      </c>
      <c r="F40" s="39"/>
      <c r="G40" s="40"/>
      <c r="H40" s="41"/>
      <c r="I40" s="42"/>
    </row>
    <row r="41" spans="2:9" ht="15" customHeight="1" x14ac:dyDescent="0.25">
      <c r="B41" s="35"/>
      <c r="C41" s="65" t="s">
        <v>118</v>
      </c>
      <c r="D41" s="37" t="s">
        <v>101</v>
      </c>
      <c r="E41" s="37">
        <v>20</v>
      </c>
      <c r="F41" s="39"/>
      <c r="G41" s="40"/>
      <c r="H41" s="41"/>
      <c r="I41" s="42"/>
    </row>
    <row r="42" spans="2:9" ht="15" customHeight="1" x14ac:dyDescent="0.25">
      <c r="B42" s="35"/>
      <c r="C42" s="67" t="s">
        <v>114</v>
      </c>
      <c r="D42" s="37" t="s">
        <v>101</v>
      </c>
      <c r="E42" s="44">
        <v>15</v>
      </c>
      <c r="F42" s="39"/>
      <c r="G42" s="40"/>
      <c r="H42" s="41"/>
      <c r="I42" s="42"/>
    </row>
    <row r="43" spans="2:9" ht="15" customHeight="1" x14ac:dyDescent="0.25">
      <c r="B43" s="35"/>
      <c r="C43" s="67" t="s">
        <v>113</v>
      </c>
      <c r="D43" s="37" t="s">
        <v>101</v>
      </c>
      <c r="E43" s="44">
        <v>15</v>
      </c>
      <c r="F43" s="39"/>
      <c r="G43" s="40"/>
      <c r="H43" s="41"/>
      <c r="I43" s="42"/>
    </row>
    <row r="44" spans="2:9" ht="15" customHeight="1" x14ac:dyDescent="0.25">
      <c r="B44" s="35"/>
      <c r="C44" s="36" t="s">
        <v>138</v>
      </c>
      <c r="D44" s="37" t="s">
        <v>101</v>
      </c>
      <c r="E44" s="37">
        <v>3</v>
      </c>
      <c r="F44" s="39"/>
      <c r="G44" s="40"/>
      <c r="H44" s="41"/>
      <c r="I44" s="42"/>
    </row>
    <row r="45" spans="2:9" ht="15" customHeight="1" x14ac:dyDescent="0.25">
      <c r="B45" s="35"/>
      <c r="C45" s="67" t="s">
        <v>88</v>
      </c>
      <c r="D45" s="80" t="s">
        <v>89</v>
      </c>
      <c r="E45" s="44">
        <v>35</v>
      </c>
      <c r="F45" s="39"/>
      <c r="G45" s="40"/>
      <c r="H45" s="41"/>
      <c r="I45" s="42"/>
    </row>
    <row r="46" spans="2:9" ht="15" customHeight="1" x14ac:dyDescent="0.25">
      <c r="B46" s="35"/>
      <c r="C46" s="67" t="s">
        <v>88</v>
      </c>
      <c r="D46" s="37" t="s">
        <v>101</v>
      </c>
      <c r="E46" s="44">
        <v>10</v>
      </c>
      <c r="F46" s="39"/>
      <c r="G46" s="40"/>
      <c r="H46" s="41"/>
      <c r="I46" s="42"/>
    </row>
    <row r="47" spans="2:9" ht="15" customHeight="1" x14ac:dyDescent="0.25">
      <c r="B47" s="35"/>
      <c r="C47" s="79" t="s">
        <v>139</v>
      </c>
      <c r="D47" s="37" t="s">
        <v>101</v>
      </c>
      <c r="E47" s="37">
        <v>12</v>
      </c>
      <c r="F47" s="39"/>
      <c r="G47" s="40"/>
      <c r="H47" s="41"/>
      <c r="I47" s="42"/>
    </row>
    <row r="48" spans="2:9" ht="15" customHeight="1" x14ac:dyDescent="0.25">
      <c r="B48" s="35"/>
      <c r="C48" s="67" t="s">
        <v>104</v>
      </c>
      <c r="D48" s="37" t="s">
        <v>101</v>
      </c>
      <c r="E48" s="44">
        <v>23</v>
      </c>
      <c r="F48" s="39"/>
      <c r="G48" s="40"/>
      <c r="H48" s="41"/>
      <c r="I48" s="42"/>
    </row>
    <row r="49" spans="2:9" ht="15" customHeight="1" x14ac:dyDescent="0.25">
      <c r="B49" s="35"/>
      <c r="C49" s="67" t="s">
        <v>110</v>
      </c>
      <c r="D49" s="37" t="s">
        <v>101</v>
      </c>
      <c r="E49" s="44">
        <v>15</v>
      </c>
      <c r="F49" s="39"/>
      <c r="G49" s="40"/>
      <c r="H49" s="41"/>
      <c r="I49" s="42"/>
    </row>
    <row r="50" spans="2:9" ht="15" customHeight="1" x14ac:dyDescent="0.25">
      <c r="B50" s="35"/>
      <c r="C50" s="67" t="s">
        <v>109</v>
      </c>
      <c r="D50" s="37" t="s">
        <v>101</v>
      </c>
      <c r="E50" s="44">
        <v>14</v>
      </c>
      <c r="F50" s="39"/>
      <c r="G50" s="40"/>
      <c r="H50" s="41"/>
      <c r="I50" s="42"/>
    </row>
    <row r="51" spans="2:9" ht="15" customHeight="1" x14ac:dyDescent="0.25">
      <c r="B51" s="35"/>
      <c r="C51" s="67" t="s">
        <v>111</v>
      </c>
      <c r="D51" s="37" t="s">
        <v>101</v>
      </c>
      <c r="E51" s="44">
        <v>15</v>
      </c>
      <c r="F51" s="39"/>
      <c r="G51" s="40"/>
      <c r="H51" s="41"/>
      <c r="I51" s="42"/>
    </row>
    <row r="52" spans="2:9" ht="15" customHeight="1" x14ac:dyDescent="0.25">
      <c r="B52" s="35"/>
      <c r="C52" s="79" t="s">
        <v>79</v>
      </c>
      <c r="D52" s="80" t="s">
        <v>80</v>
      </c>
      <c r="E52" s="66">
        <v>12</v>
      </c>
      <c r="F52" s="39"/>
      <c r="G52" s="40"/>
      <c r="H52" s="41"/>
      <c r="I52" s="42"/>
    </row>
    <row r="53" spans="2:9" ht="15" customHeight="1" x14ac:dyDescent="0.25">
      <c r="B53" s="35"/>
      <c r="C53" s="65" t="s">
        <v>107</v>
      </c>
      <c r="D53" s="37" t="s">
        <v>101</v>
      </c>
      <c r="E53" s="37">
        <v>25</v>
      </c>
      <c r="F53" s="39"/>
      <c r="G53" s="40"/>
      <c r="H53" s="41"/>
      <c r="I53" s="42"/>
    </row>
    <row r="54" spans="2:9" ht="15" customHeight="1" x14ac:dyDescent="0.25">
      <c r="B54" s="35"/>
      <c r="C54" s="79" t="s">
        <v>117</v>
      </c>
      <c r="D54" s="37" t="s">
        <v>101</v>
      </c>
      <c r="E54" s="37">
        <v>25</v>
      </c>
      <c r="F54" s="39"/>
      <c r="G54" s="40"/>
      <c r="H54" s="41"/>
      <c r="I54" s="42"/>
    </row>
    <row r="55" spans="2:9" ht="15" customHeight="1" x14ac:dyDescent="0.25">
      <c r="B55" s="35"/>
      <c r="C55" s="67" t="s">
        <v>112</v>
      </c>
      <c r="D55" s="37" t="s">
        <v>101</v>
      </c>
      <c r="E55" s="44">
        <v>15</v>
      </c>
      <c r="F55" s="39"/>
      <c r="G55" s="40"/>
      <c r="H55" s="41"/>
      <c r="I55" s="42"/>
    </row>
    <row r="56" spans="2:9" ht="15" customHeight="1" x14ac:dyDescent="0.25">
      <c r="B56" s="35"/>
      <c r="C56" s="67" t="s">
        <v>119</v>
      </c>
      <c r="D56" s="44" t="s">
        <v>120</v>
      </c>
      <c r="E56" s="44">
        <v>100</v>
      </c>
      <c r="F56" s="39"/>
      <c r="G56" s="40"/>
      <c r="H56" s="41"/>
      <c r="I56" s="42"/>
    </row>
    <row r="57" spans="2:9" ht="15" customHeight="1" x14ac:dyDescent="0.25">
      <c r="B57" s="35"/>
      <c r="C57" s="67" t="s">
        <v>122</v>
      </c>
      <c r="D57" s="44" t="s">
        <v>120</v>
      </c>
      <c r="E57" s="44">
        <v>300</v>
      </c>
      <c r="F57" s="39"/>
      <c r="G57" s="40"/>
      <c r="H57" s="41"/>
      <c r="I57" s="42"/>
    </row>
    <row r="58" spans="2:9" ht="15" customHeight="1" x14ac:dyDescent="0.25">
      <c r="B58" s="45"/>
      <c r="C58" s="46" t="s">
        <v>121</v>
      </c>
      <c r="D58" s="81" t="s">
        <v>120</v>
      </c>
      <c r="E58" s="81">
        <v>100</v>
      </c>
      <c r="F58" s="49"/>
      <c r="G58" s="50"/>
      <c r="H58" s="51"/>
      <c r="I58" s="52"/>
    </row>
    <row r="59" spans="2:9" x14ac:dyDescent="0.25">
      <c r="B59" s="53"/>
      <c r="C59" s="53"/>
      <c r="D59" s="53"/>
      <c r="E59" s="53">
        <f>SUM(E33:E58)</f>
        <v>919</v>
      </c>
      <c r="F59" s="54"/>
      <c r="G59" s="54"/>
      <c r="H59" s="55">
        <v>1E-3</v>
      </c>
      <c r="I59" s="56">
        <f t="shared" ref="I59" si="0">E59*H59</f>
        <v>0.91900000000000004</v>
      </c>
    </row>
    <row r="60" spans="2:9" x14ac:dyDescent="0.25">
      <c r="B60" s="82" t="s">
        <v>13</v>
      </c>
      <c r="C60" s="83" t="s">
        <v>14</v>
      </c>
      <c r="D60" s="84" t="s">
        <v>15</v>
      </c>
      <c r="E60" s="84" t="s">
        <v>16</v>
      </c>
      <c r="F60" s="85" t="s">
        <v>17</v>
      </c>
      <c r="G60" s="86" t="s">
        <v>8</v>
      </c>
      <c r="H60" s="87"/>
      <c r="I60" s="88"/>
    </row>
    <row r="61" spans="2:9" ht="20.100000000000001" customHeight="1" x14ac:dyDescent="0.25">
      <c r="B61" s="57" t="s">
        <v>172</v>
      </c>
      <c r="C61" s="57" t="s">
        <v>173</v>
      </c>
      <c r="D61" s="89" t="s">
        <v>20</v>
      </c>
      <c r="E61" s="90">
        <v>45</v>
      </c>
      <c r="F61" s="91"/>
      <c r="G61" s="62"/>
      <c r="H61" s="63"/>
      <c r="I61" s="64"/>
    </row>
    <row r="62" spans="2:9" x14ac:dyDescent="0.25">
      <c r="B62" s="35" t="s">
        <v>45</v>
      </c>
      <c r="C62" s="35" t="s">
        <v>46</v>
      </c>
      <c r="D62" s="38" t="s">
        <v>20</v>
      </c>
      <c r="E62" s="92">
        <v>366.8</v>
      </c>
      <c r="F62" s="93"/>
      <c r="G62" s="40"/>
      <c r="H62" s="41"/>
      <c r="I62" s="42"/>
    </row>
    <row r="63" spans="2:9" x14ac:dyDescent="0.25">
      <c r="B63" s="35" t="s">
        <v>18</v>
      </c>
      <c r="C63" s="35" t="s">
        <v>19</v>
      </c>
      <c r="D63" s="38" t="s">
        <v>20</v>
      </c>
      <c r="E63" s="92">
        <v>366.8</v>
      </c>
      <c r="F63" s="93"/>
      <c r="G63" s="40"/>
      <c r="H63" s="41"/>
      <c r="I63" s="42"/>
    </row>
    <row r="64" spans="2:9" x14ac:dyDescent="0.25">
      <c r="B64" s="94" t="s">
        <v>28</v>
      </c>
      <c r="C64" s="35" t="s">
        <v>49</v>
      </c>
      <c r="D64" s="95" t="s">
        <v>33</v>
      </c>
      <c r="E64" s="96">
        <v>15</v>
      </c>
      <c r="F64" s="93"/>
      <c r="G64" s="40"/>
      <c r="H64" s="41"/>
      <c r="I64" s="42"/>
    </row>
    <row r="65" spans="2:10" x14ac:dyDescent="0.25">
      <c r="B65" s="35" t="s">
        <v>47</v>
      </c>
      <c r="C65" s="35" t="s">
        <v>21</v>
      </c>
      <c r="D65" s="38" t="s">
        <v>22</v>
      </c>
      <c r="E65" s="38">
        <v>7</v>
      </c>
      <c r="F65" s="39"/>
      <c r="G65" s="40"/>
      <c r="H65" s="41"/>
      <c r="I65" s="42"/>
    </row>
    <row r="66" spans="2:10" x14ac:dyDescent="0.25">
      <c r="B66" s="94" t="s">
        <v>28</v>
      </c>
      <c r="C66" s="35" t="s">
        <v>174</v>
      </c>
      <c r="D66" s="95" t="s">
        <v>33</v>
      </c>
      <c r="E66" s="96">
        <v>0.5</v>
      </c>
      <c r="F66" s="93"/>
      <c r="G66" s="40"/>
      <c r="H66" s="35"/>
      <c r="I66" s="97"/>
    </row>
    <row r="67" spans="2:10" x14ac:dyDescent="0.25">
      <c r="B67" s="94" t="s">
        <v>62</v>
      </c>
      <c r="C67" s="35" t="s">
        <v>127</v>
      </c>
      <c r="D67" s="95" t="s">
        <v>33</v>
      </c>
      <c r="E67" s="96">
        <v>0.5</v>
      </c>
      <c r="F67" s="93"/>
      <c r="G67" s="40"/>
      <c r="H67" s="35"/>
      <c r="I67" s="97"/>
    </row>
    <row r="68" spans="2:10" x14ac:dyDescent="0.25">
      <c r="B68" s="94" t="s">
        <v>23</v>
      </c>
      <c r="C68" s="98" t="s">
        <v>24</v>
      </c>
      <c r="D68" s="95" t="s">
        <v>25</v>
      </c>
      <c r="E68" s="99">
        <v>263</v>
      </c>
      <c r="F68" s="93"/>
      <c r="G68" s="40"/>
      <c r="H68" s="41"/>
      <c r="I68" s="42"/>
    </row>
    <row r="69" spans="2:10" x14ac:dyDescent="0.25">
      <c r="B69" s="94" t="s">
        <v>26</v>
      </c>
      <c r="C69" s="98" t="s">
        <v>27</v>
      </c>
      <c r="D69" s="38" t="s">
        <v>22</v>
      </c>
      <c r="E69" s="38">
        <v>7</v>
      </c>
      <c r="F69" s="39"/>
      <c r="G69" s="40"/>
      <c r="H69" s="35"/>
      <c r="I69" s="42"/>
    </row>
    <row r="70" spans="2:10" x14ac:dyDescent="0.25">
      <c r="B70" s="35" t="s">
        <v>140</v>
      </c>
      <c r="C70" s="35" t="s">
        <v>141</v>
      </c>
      <c r="D70" s="95" t="s">
        <v>25</v>
      </c>
      <c r="E70" s="99">
        <v>263</v>
      </c>
      <c r="F70" s="93"/>
      <c r="G70" s="40"/>
      <c r="H70" s="35"/>
      <c r="I70" s="42"/>
    </row>
    <row r="71" spans="2:10" ht="20.100000000000001" customHeight="1" x14ac:dyDescent="0.25">
      <c r="B71" s="94" t="s">
        <v>147</v>
      </c>
      <c r="C71" s="98" t="s">
        <v>148</v>
      </c>
      <c r="D71" s="95" t="s">
        <v>25</v>
      </c>
      <c r="E71" s="99">
        <v>919</v>
      </c>
      <c r="F71" s="93"/>
      <c r="G71" s="40"/>
      <c r="H71" s="41"/>
      <c r="I71" s="42"/>
    </row>
    <row r="72" spans="2:10" ht="20.100000000000001" customHeight="1" x14ac:dyDescent="0.25">
      <c r="B72" s="35" t="s">
        <v>29</v>
      </c>
      <c r="C72" s="35" t="s">
        <v>149</v>
      </c>
      <c r="D72" s="95" t="s">
        <v>25</v>
      </c>
      <c r="E72" s="100">
        <v>419</v>
      </c>
      <c r="F72" s="39"/>
      <c r="G72" s="40"/>
      <c r="H72" s="41"/>
      <c r="I72" s="42"/>
    </row>
    <row r="73" spans="2:10" ht="20.100000000000001" customHeight="1" x14ac:dyDescent="0.25">
      <c r="B73" s="35" t="s">
        <v>150</v>
      </c>
      <c r="C73" s="35" t="s">
        <v>151</v>
      </c>
      <c r="D73" s="95" t="s">
        <v>25</v>
      </c>
      <c r="E73" s="100">
        <v>500</v>
      </c>
      <c r="F73" s="39"/>
      <c r="G73" s="40"/>
      <c r="H73" s="41"/>
      <c r="I73" s="42"/>
      <c r="J73" s="101"/>
    </row>
    <row r="74" spans="2:10" x14ac:dyDescent="0.25">
      <c r="B74" s="94" t="s">
        <v>144</v>
      </c>
      <c r="C74" s="98" t="s">
        <v>166</v>
      </c>
      <c r="D74" s="38" t="s">
        <v>22</v>
      </c>
      <c r="E74" s="38">
        <v>4</v>
      </c>
      <c r="F74" s="39"/>
      <c r="G74" s="40"/>
      <c r="H74" s="35"/>
      <c r="I74" s="42"/>
    </row>
    <row r="75" spans="2:10" x14ac:dyDescent="0.25">
      <c r="B75" s="94" t="s">
        <v>145</v>
      </c>
      <c r="C75" s="98" t="s">
        <v>146</v>
      </c>
      <c r="D75" s="38" t="s">
        <v>22</v>
      </c>
      <c r="E75" s="38">
        <v>3</v>
      </c>
      <c r="F75" s="39"/>
      <c r="G75" s="40"/>
      <c r="H75" s="35"/>
      <c r="I75" s="42"/>
    </row>
    <row r="76" spans="2:10" ht="20.100000000000001" customHeight="1" x14ac:dyDescent="0.25">
      <c r="B76" s="35" t="s">
        <v>142</v>
      </c>
      <c r="C76" s="35" t="s">
        <v>143</v>
      </c>
      <c r="D76" s="95" t="s">
        <v>25</v>
      </c>
      <c r="E76" s="38">
        <v>7</v>
      </c>
      <c r="F76" s="102"/>
      <c r="G76" s="102"/>
      <c r="H76" s="41"/>
      <c r="I76" s="42"/>
      <c r="J76" s="103"/>
    </row>
    <row r="77" spans="2:10" x14ac:dyDescent="0.25">
      <c r="B77" s="94" t="s">
        <v>54</v>
      </c>
      <c r="C77" s="104" t="s">
        <v>152</v>
      </c>
      <c r="D77" s="38" t="s">
        <v>20</v>
      </c>
      <c r="E77" s="105">
        <v>277.3</v>
      </c>
      <c r="F77" s="39"/>
      <c r="G77" s="40"/>
      <c r="H77" s="35"/>
      <c r="I77" s="42"/>
    </row>
    <row r="78" spans="2:10" x14ac:dyDescent="0.25">
      <c r="B78" s="94" t="s">
        <v>153</v>
      </c>
      <c r="C78" s="98" t="s">
        <v>154</v>
      </c>
      <c r="D78" s="38" t="s">
        <v>20</v>
      </c>
      <c r="E78" s="105">
        <v>271</v>
      </c>
      <c r="F78" s="39"/>
      <c r="G78" s="40"/>
      <c r="H78" s="35"/>
      <c r="I78" s="42"/>
    </row>
    <row r="79" spans="2:10" x14ac:dyDescent="0.25">
      <c r="B79" s="94" t="s">
        <v>44</v>
      </c>
      <c r="C79" s="98" t="s">
        <v>155</v>
      </c>
      <c r="D79" s="38" t="s">
        <v>20</v>
      </c>
      <c r="E79" s="105">
        <v>95.8</v>
      </c>
      <c r="F79" s="39"/>
      <c r="G79" s="40"/>
      <c r="H79" s="35"/>
      <c r="I79" s="42"/>
    </row>
    <row r="80" spans="2:10" ht="20.100000000000001" customHeight="1" x14ac:dyDescent="0.25">
      <c r="B80" s="35" t="s">
        <v>156</v>
      </c>
      <c r="C80" s="35" t="s">
        <v>157</v>
      </c>
      <c r="D80" s="95" t="s">
        <v>33</v>
      </c>
      <c r="E80" s="38">
        <v>0.7</v>
      </c>
      <c r="F80" s="102"/>
      <c r="G80" s="102"/>
      <c r="H80" s="41"/>
      <c r="I80" s="42"/>
      <c r="J80" s="103"/>
    </row>
    <row r="81" spans="2:10" ht="20.100000000000001" customHeight="1" x14ac:dyDescent="0.25">
      <c r="B81" s="35" t="s">
        <v>158</v>
      </c>
      <c r="C81" s="35" t="s">
        <v>159</v>
      </c>
      <c r="D81" s="95" t="s">
        <v>33</v>
      </c>
      <c r="E81" s="38">
        <v>18.34</v>
      </c>
      <c r="F81" s="102"/>
      <c r="G81" s="102"/>
      <c r="H81" s="41"/>
      <c r="I81" s="42"/>
      <c r="J81" s="103"/>
    </row>
    <row r="82" spans="2:10" ht="20.100000000000001" customHeight="1" x14ac:dyDescent="0.25">
      <c r="B82" s="35" t="s">
        <v>160</v>
      </c>
      <c r="C82" s="35" t="s">
        <v>161</v>
      </c>
      <c r="D82" s="95" t="s">
        <v>33</v>
      </c>
      <c r="E82" s="38">
        <v>19.04</v>
      </c>
      <c r="F82" s="102"/>
      <c r="G82" s="102"/>
      <c r="H82" s="41"/>
      <c r="I82" s="42"/>
      <c r="J82" s="101"/>
    </row>
    <row r="83" spans="2:10" x14ac:dyDescent="0.25">
      <c r="B83" s="45" t="s">
        <v>28</v>
      </c>
      <c r="C83" s="45" t="s">
        <v>53</v>
      </c>
      <c r="D83" s="106" t="s">
        <v>48</v>
      </c>
      <c r="E83" s="107">
        <v>50.5</v>
      </c>
      <c r="F83" s="49"/>
      <c r="G83" s="50"/>
      <c r="H83" s="51"/>
      <c r="I83" s="52"/>
    </row>
    <row r="84" spans="2:10" x14ac:dyDescent="0.25">
      <c r="B84" s="108" t="s">
        <v>30</v>
      </c>
      <c r="C84" s="108" t="s">
        <v>31</v>
      </c>
      <c r="D84" s="109"/>
      <c r="E84" s="109"/>
      <c r="F84" s="72"/>
      <c r="G84" s="73"/>
      <c r="H84" s="87"/>
      <c r="I84" s="88"/>
    </row>
    <row r="85" spans="2:10" x14ac:dyDescent="0.25">
      <c r="B85" s="110" t="s">
        <v>32</v>
      </c>
      <c r="C85" s="57" t="s">
        <v>175</v>
      </c>
      <c r="D85" s="89" t="s">
        <v>33</v>
      </c>
      <c r="E85" s="89">
        <v>0.5</v>
      </c>
      <c r="F85" s="91"/>
      <c r="G85" s="111"/>
      <c r="H85" s="112">
        <v>1E-3</v>
      </c>
      <c r="I85" s="113">
        <f t="shared" ref="I85:I91" si="1">E85*H85</f>
        <v>5.0000000000000001E-4</v>
      </c>
    </row>
    <row r="86" spans="2:10" ht="20.100000000000001" customHeight="1" x14ac:dyDescent="0.25">
      <c r="B86" s="94" t="s">
        <v>34</v>
      </c>
      <c r="C86" s="35" t="s">
        <v>162</v>
      </c>
      <c r="D86" s="38" t="s">
        <v>163</v>
      </c>
      <c r="E86" s="38">
        <v>0.22</v>
      </c>
      <c r="F86" s="93"/>
      <c r="G86" s="102"/>
      <c r="H86" s="114"/>
      <c r="I86" s="115"/>
      <c r="J86" s="101"/>
    </row>
    <row r="87" spans="2:10" ht="20.100000000000001" customHeight="1" x14ac:dyDescent="0.25">
      <c r="B87" s="94" t="s">
        <v>35</v>
      </c>
      <c r="C87" s="104" t="s">
        <v>164</v>
      </c>
      <c r="D87" s="38" t="s">
        <v>20</v>
      </c>
      <c r="E87" s="105">
        <v>291.16000000000003</v>
      </c>
      <c r="F87" s="39"/>
      <c r="G87" s="40"/>
      <c r="H87" s="116"/>
      <c r="I87" s="117"/>
    </row>
    <row r="88" spans="2:10" x14ac:dyDescent="0.25">
      <c r="B88" s="94" t="s">
        <v>50</v>
      </c>
      <c r="C88" s="98" t="s">
        <v>165</v>
      </c>
      <c r="D88" s="38" t="s">
        <v>33</v>
      </c>
      <c r="E88" s="105">
        <v>34.700000000000003</v>
      </c>
      <c r="F88" s="39"/>
      <c r="G88" s="40"/>
      <c r="H88" s="114">
        <v>0.1</v>
      </c>
      <c r="I88" s="115">
        <f t="shared" si="1"/>
        <v>3.4700000000000006</v>
      </c>
    </row>
    <row r="89" spans="2:10" x14ac:dyDescent="0.25">
      <c r="B89" s="94" t="s">
        <v>51</v>
      </c>
      <c r="C89" s="98" t="s">
        <v>178</v>
      </c>
      <c r="D89" s="38" t="s">
        <v>40</v>
      </c>
      <c r="E89" s="105">
        <v>10</v>
      </c>
      <c r="F89" s="39"/>
      <c r="G89" s="40"/>
      <c r="H89" s="114">
        <v>0.2</v>
      </c>
      <c r="I89" s="115">
        <f t="shared" si="1"/>
        <v>2</v>
      </c>
    </row>
    <row r="90" spans="2:10" ht="20.100000000000001" customHeight="1" x14ac:dyDescent="0.25">
      <c r="B90" s="94" t="s">
        <v>52</v>
      </c>
      <c r="C90" s="35" t="s">
        <v>177</v>
      </c>
      <c r="D90" s="38" t="s">
        <v>125</v>
      </c>
      <c r="E90" s="38">
        <v>4.2</v>
      </c>
      <c r="F90" s="118"/>
      <c r="G90" s="102"/>
      <c r="H90" s="119">
        <v>0.08</v>
      </c>
      <c r="I90" s="115">
        <f>E90*H90</f>
        <v>0.33600000000000002</v>
      </c>
      <c r="J90" s="120"/>
    </row>
    <row r="91" spans="2:10" x14ac:dyDescent="0.25">
      <c r="B91" s="94" t="s">
        <v>63</v>
      </c>
      <c r="C91" s="98" t="s">
        <v>171</v>
      </c>
      <c r="D91" s="38" t="s">
        <v>25</v>
      </c>
      <c r="E91" s="105">
        <v>4</v>
      </c>
      <c r="F91" s="39"/>
      <c r="G91" s="40"/>
      <c r="H91" s="114">
        <v>0.05</v>
      </c>
      <c r="I91" s="115">
        <f t="shared" si="1"/>
        <v>0.2</v>
      </c>
    </row>
    <row r="92" spans="2:10" ht="20.100000000000001" customHeight="1" x14ac:dyDescent="0.25">
      <c r="B92" s="94" t="s">
        <v>64</v>
      </c>
      <c r="C92" s="98" t="s">
        <v>168</v>
      </c>
      <c r="D92" s="38" t="s">
        <v>25</v>
      </c>
      <c r="E92" s="105">
        <v>9</v>
      </c>
      <c r="F92" s="39"/>
      <c r="G92" s="40"/>
      <c r="H92" s="114">
        <v>0.05</v>
      </c>
      <c r="I92" s="115">
        <f>E92*H92</f>
        <v>0.45</v>
      </c>
      <c r="J92" s="121"/>
    </row>
    <row r="93" spans="2:10" ht="20.100000000000001" customHeight="1" x14ac:dyDescent="0.25">
      <c r="B93" s="94" t="s">
        <v>176</v>
      </c>
      <c r="C93" s="98" t="s">
        <v>169</v>
      </c>
      <c r="D93" s="38" t="s">
        <v>25</v>
      </c>
      <c r="E93" s="105">
        <v>9</v>
      </c>
      <c r="F93" s="39"/>
      <c r="G93" s="40"/>
      <c r="H93" s="122"/>
      <c r="I93" s="42"/>
    </row>
    <row r="94" spans="2:10" ht="20.100000000000001" customHeight="1" x14ac:dyDescent="0.25">
      <c r="B94" s="123" t="s">
        <v>167</v>
      </c>
      <c r="C94" s="124" t="s">
        <v>170</v>
      </c>
      <c r="D94" s="48" t="s">
        <v>25</v>
      </c>
      <c r="E94" s="125">
        <v>9</v>
      </c>
      <c r="F94" s="49"/>
      <c r="G94" s="50"/>
      <c r="H94" s="126"/>
      <c r="I94" s="52"/>
    </row>
    <row r="95" spans="2:10" x14ac:dyDescent="0.25">
      <c r="B95" s="127" t="s">
        <v>36</v>
      </c>
      <c r="C95" s="128" t="s">
        <v>126</v>
      </c>
      <c r="D95" s="109"/>
      <c r="E95" s="109"/>
      <c r="F95" s="129"/>
      <c r="G95" s="129"/>
      <c r="H95" s="87"/>
      <c r="I95" s="88"/>
    </row>
    <row r="96" spans="2:10" ht="20.100000000000001" customHeight="1" x14ac:dyDescent="0.25">
      <c r="B96" s="110" t="s">
        <v>45</v>
      </c>
      <c r="C96" s="130" t="s">
        <v>179</v>
      </c>
      <c r="D96" s="89" t="s">
        <v>20</v>
      </c>
      <c r="E96" s="89">
        <v>300</v>
      </c>
      <c r="F96" s="61"/>
      <c r="G96" s="62"/>
      <c r="H96" s="57"/>
      <c r="I96" s="64"/>
      <c r="J96" s="120"/>
    </row>
    <row r="97" spans="2:10" ht="20.100000000000001" customHeight="1" x14ac:dyDescent="0.25">
      <c r="B97" s="94" t="s">
        <v>123</v>
      </c>
      <c r="C97" s="98" t="s">
        <v>180</v>
      </c>
      <c r="D97" s="38" t="s">
        <v>20</v>
      </c>
      <c r="E97" s="38">
        <v>300</v>
      </c>
      <c r="F97" s="39"/>
      <c r="G97" s="40"/>
      <c r="H97" s="35"/>
      <c r="I97" s="42"/>
      <c r="J97" s="120"/>
    </row>
    <row r="98" spans="2:10" ht="26.25" customHeight="1" x14ac:dyDescent="0.25">
      <c r="B98" s="94" t="s">
        <v>181</v>
      </c>
      <c r="C98" s="104" t="s">
        <v>182</v>
      </c>
      <c r="D98" s="38" t="s">
        <v>20</v>
      </c>
      <c r="E98" s="38">
        <v>300</v>
      </c>
      <c r="F98" s="39"/>
      <c r="G98" s="40"/>
      <c r="H98" s="35"/>
      <c r="I98" s="42"/>
      <c r="J98" s="120"/>
    </row>
    <row r="99" spans="2:10" ht="20.100000000000001" customHeight="1" x14ac:dyDescent="0.25">
      <c r="B99" s="94" t="s">
        <v>183</v>
      </c>
      <c r="C99" s="98" t="s">
        <v>184</v>
      </c>
      <c r="D99" s="38" t="s">
        <v>20</v>
      </c>
      <c r="E99" s="100">
        <v>300</v>
      </c>
      <c r="F99" s="39"/>
      <c r="G99" s="131"/>
      <c r="H99" s="41"/>
      <c r="I99" s="42"/>
      <c r="J99" s="120"/>
    </row>
    <row r="100" spans="2:10" ht="20.100000000000001" customHeight="1" x14ac:dyDescent="0.25">
      <c r="B100" s="94" t="s">
        <v>185</v>
      </c>
      <c r="C100" s="98" t="s">
        <v>186</v>
      </c>
      <c r="D100" s="38" t="s">
        <v>20</v>
      </c>
      <c r="E100" s="100">
        <v>300</v>
      </c>
      <c r="F100" s="39"/>
      <c r="G100" s="131"/>
      <c r="H100" s="35"/>
      <c r="I100" s="42"/>
      <c r="J100" s="120"/>
    </row>
    <row r="101" spans="2:10" ht="20.100000000000001" customHeight="1" x14ac:dyDescent="0.25">
      <c r="B101" s="94" t="s">
        <v>187</v>
      </c>
      <c r="C101" s="98" t="s">
        <v>188</v>
      </c>
      <c r="D101" s="38" t="s">
        <v>20</v>
      </c>
      <c r="E101" s="100">
        <v>300</v>
      </c>
      <c r="F101" s="39"/>
      <c r="G101" s="131"/>
      <c r="H101" s="35"/>
      <c r="I101" s="42"/>
      <c r="J101" s="120"/>
    </row>
    <row r="102" spans="2:10" ht="20.100000000000001" customHeight="1" x14ac:dyDescent="0.25">
      <c r="B102" s="123" t="s">
        <v>189</v>
      </c>
      <c r="C102" s="124" t="s">
        <v>190</v>
      </c>
      <c r="D102" s="48" t="s">
        <v>20</v>
      </c>
      <c r="E102" s="48">
        <v>300</v>
      </c>
      <c r="F102" s="49"/>
      <c r="G102" s="50"/>
      <c r="H102" s="51"/>
      <c r="I102" s="52"/>
      <c r="J102" s="101"/>
    </row>
    <row r="103" spans="2:10" x14ac:dyDescent="0.25">
      <c r="B103" s="108"/>
      <c r="C103" s="108" t="s">
        <v>124</v>
      </c>
      <c r="D103" s="109"/>
      <c r="E103" s="109"/>
      <c r="F103" s="72"/>
      <c r="G103" s="73"/>
      <c r="H103" s="87"/>
      <c r="I103" s="88"/>
    </row>
    <row r="104" spans="2:10" ht="20.100000000000001" customHeight="1" x14ac:dyDescent="0.25">
      <c r="B104" s="110" t="s">
        <v>32</v>
      </c>
      <c r="C104" s="57" t="s">
        <v>191</v>
      </c>
      <c r="D104" s="89" t="s">
        <v>125</v>
      </c>
      <c r="E104" s="89">
        <v>10.5</v>
      </c>
      <c r="F104" s="91"/>
      <c r="G104" s="111"/>
      <c r="H104" s="112">
        <v>0.01</v>
      </c>
      <c r="I104" s="113">
        <f>E104*H104</f>
        <v>0.105</v>
      </c>
      <c r="J104" s="132"/>
    </row>
    <row r="105" spans="2:10" ht="20.100000000000001" customHeight="1" x14ac:dyDescent="0.25">
      <c r="B105" s="94" t="s">
        <v>34</v>
      </c>
      <c r="C105" s="35" t="s">
        <v>192</v>
      </c>
      <c r="D105" s="38" t="s">
        <v>125</v>
      </c>
      <c r="E105" s="38">
        <v>9</v>
      </c>
      <c r="F105" s="93"/>
      <c r="G105" s="102"/>
      <c r="H105" s="114">
        <v>0.05</v>
      </c>
      <c r="I105" s="115">
        <f>E105*H105</f>
        <v>0.45</v>
      </c>
      <c r="J105" s="132"/>
    </row>
    <row r="106" spans="2:10" ht="20.100000000000001" customHeight="1" x14ac:dyDescent="0.25">
      <c r="B106" s="94" t="s">
        <v>35</v>
      </c>
      <c r="C106" s="35" t="s">
        <v>162</v>
      </c>
      <c r="D106" s="38" t="s">
        <v>163</v>
      </c>
      <c r="E106" s="38">
        <v>0.18</v>
      </c>
      <c r="F106" s="93"/>
      <c r="G106" s="102"/>
      <c r="H106" s="114"/>
      <c r="I106" s="115"/>
    </row>
    <row r="107" spans="2:10" ht="20.100000000000001" customHeight="1" x14ac:dyDescent="0.25">
      <c r="B107" s="123" t="s">
        <v>50</v>
      </c>
      <c r="C107" s="45" t="s">
        <v>193</v>
      </c>
      <c r="D107" s="48" t="s">
        <v>163</v>
      </c>
      <c r="E107" s="48">
        <v>0.12</v>
      </c>
      <c r="F107" s="133"/>
      <c r="G107" s="134"/>
      <c r="H107" s="135"/>
      <c r="I107" s="136"/>
      <c r="J107" s="101"/>
    </row>
    <row r="108" spans="2:10" x14ac:dyDescent="0.25">
      <c r="B108" s="108" t="s">
        <v>207</v>
      </c>
      <c r="C108" s="128" t="s">
        <v>37</v>
      </c>
      <c r="D108" s="109"/>
      <c r="E108" s="137"/>
      <c r="F108" s="72"/>
      <c r="G108" s="73"/>
      <c r="H108" s="53"/>
      <c r="I108" s="138">
        <f>SUM(I7:I105)</f>
        <v>9.769499999999999</v>
      </c>
    </row>
    <row r="109" spans="2:10" x14ac:dyDescent="0.25">
      <c r="B109" s="139" t="s">
        <v>38</v>
      </c>
      <c r="C109" s="140" t="s">
        <v>39</v>
      </c>
      <c r="D109" s="141" t="s">
        <v>40</v>
      </c>
      <c r="E109" s="142">
        <v>9.77</v>
      </c>
      <c r="F109" s="143"/>
      <c r="G109" s="144"/>
      <c r="H109" s="145"/>
      <c r="I109" s="12"/>
    </row>
    <row r="110" spans="2:10" ht="20.100000000000001" customHeight="1" x14ac:dyDescent="0.25">
      <c r="B110" s="146"/>
      <c r="C110" s="147" t="s">
        <v>41</v>
      </c>
      <c r="D110" s="30"/>
      <c r="E110" s="30"/>
      <c r="F110" s="148"/>
      <c r="G110" s="149"/>
      <c r="H110" s="145"/>
      <c r="I110" s="12"/>
      <c r="J110" s="2"/>
    </row>
    <row r="111" spans="2:10" ht="20.100000000000001" customHeight="1" x14ac:dyDescent="0.25">
      <c r="B111" s="12"/>
      <c r="C111" s="150" t="s">
        <v>42</v>
      </c>
      <c r="D111" s="151"/>
      <c r="E111" s="105"/>
      <c r="F111" s="152"/>
      <c r="G111" s="153"/>
      <c r="H111" s="12"/>
      <c r="I111" s="12"/>
    </row>
    <row r="112" spans="2:10" ht="20.100000000000001" customHeight="1" x14ac:dyDescent="0.25">
      <c r="B112" s="12"/>
      <c r="C112" s="154" t="s">
        <v>8</v>
      </c>
      <c r="D112" s="155"/>
      <c r="E112" s="156"/>
      <c r="F112" s="157"/>
      <c r="G112" s="158"/>
      <c r="H112" s="12"/>
      <c r="I112" s="12"/>
    </row>
    <row r="113" spans="2:9" x14ac:dyDescent="0.25">
      <c r="C113" s="159"/>
    </row>
    <row r="114" spans="2:9" ht="15.75" x14ac:dyDescent="0.25">
      <c r="B114" s="8" t="s">
        <v>206</v>
      </c>
      <c r="C114" s="8" t="s">
        <v>205</v>
      </c>
      <c r="D114" s="160"/>
      <c r="E114" s="160"/>
      <c r="F114" s="161"/>
      <c r="G114" s="161"/>
      <c r="H114" s="160"/>
      <c r="I114" s="160"/>
    </row>
    <row r="115" spans="2:9" x14ac:dyDescent="0.25">
      <c r="B115" s="162" t="s">
        <v>196</v>
      </c>
      <c r="C115" s="163"/>
      <c r="D115" s="164"/>
      <c r="E115" s="165"/>
      <c r="F115" s="166" t="s">
        <v>55</v>
      </c>
      <c r="G115" s="167" t="s">
        <v>56</v>
      </c>
      <c r="H115" s="167" t="s">
        <v>57</v>
      </c>
      <c r="I115" s="168" t="s">
        <v>58</v>
      </c>
    </row>
    <row r="116" spans="2:9" x14ac:dyDescent="0.25">
      <c r="B116" s="169" t="s">
        <v>61</v>
      </c>
      <c r="C116" s="170"/>
      <c r="D116" s="171" t="s">
        <v>25</v>
      </c>
      <c r="E116" s="172">
        <v>3</v>
      </c>
      <c r="F116" s="173"/>
      <c r="G116" s="174"/>
      <c r="H116" s="173"/>
      <c r="I116" s="175"/>
    </row>
    <row r="117" spans="2:9" x14ac:dyDescent="0.25">
      <c r="B117" s="176" t="s">
        <v>59</v>
      </c>
      <c r="C117" s="177"/>
      <c r="D117" s="178" t="s">
        <v>25</v>
      </c>
      <c r="E117" s="179">
        <v>1</v>
      </c>
      <c r="F117" s="180"/>
      <c r="G117" s="181"/>
      <c r="H117" s="180"/>
      <c r="I117" s="182"/>
    </row>
    <row r="118" spans="2:9" ht="39.75" customHeight="1" x14ac:dyDescent="0.25">
      <c r="B118" s="183" t="s">
        <v>194</v>
      </c>
      <c r="C118" s="184"/>
      <c r="D118" s="178" t="s">
        <v>20</v>
      </c>
      <c r="E118" s="179">
        <v>149</v>
      </c>
      <c r="F118" s="180"/>
      <c r="G118" s="181"/>
      <c r="H118" s="180"/>
      <c r="I118" s="182"/>
    </row>
    <row r="119" spans="2:9" ht="30.75" customHeight="1" x14ac:dyDescent="0.25">
      <c r="B119" s="183" t="s">
        <v>197</v>
      </c>
      <c r="C119" s="184"/>
      <c r="D119" s="178" t="s">
        <v>20</v>
      </c>
      <c r="E119" s="179">
        <v>60</v>
      </c>
      <c r="F119" s="180"/>
      <c r="G119" s="181"/>
      <c r="H119" s="180"/>
      <c r="I119" s="182"/>
    </row>
    <row r="120" spans="2:9" ht="30" customHeight="1" x14ac:dyDescent="0.25">
      <c r="B120" s="185" t="s">
        <v>198</v>
      </c>
      <c r="C120" s="186"/>
      <c r="D120" s="187" t="s">
        <v>48</v>
      </c>
      <c r="E120" s="188">
        <v>12.6</v>
      </c>
      <c r="F120" s="189"/>
      <c r="G120" s="190"/>
      <c r="H120" s="180"/>
      <c r="I120" s="182"/>
    </row>
    <row r="121" spans="2:9" x14ac:dyDescent="0.25">
      <c r="B121" s="191"/>
      <c r="C121" s="191"/>
      <c r="D121" s="192"/>
      <c r="E121" s="192"/>
      <c r="F121" s="193" t="s">
        <v>60</v>
      </c>
      <c r="G121" s="194"/>
      <c r="H121" s="195"/>
      <c r="I121" s="196"/>
    </row>
    <row r="122" spans="2:9" x14ac:dyDescent="0.25">
      <c r="B122" s="191"/>
      <c r="C122" s="191"/>
      <c r="D122" s="192"/>
      <c r="E122" s="192"/>
      <c r="F122" s="191"/>
      <c r="G122" s="197"/>
      <c r="H122" s="198"/>
      <c r="I122" s="198"/>
    </row>
    <row r="123" spans="2:9" x14ac:dyDescent="0.25">
      <c r="B123" s="199"/>
      <c r="C123" s="199"/>
      <c r="D123" s="199"/>
      <c r="E123" s="199"/>
      <c r="F123" s="199"/>
      <c r="G123" s="199"/>
      <c r="H123" s="160"/>
      <c r="I123" s="160"/>
    </row>
    <row r="124" spans="2:9" ht="15.75" x14ac:dyDescent="0.25">
      <c r="B124" s="8" t="s">
        <v>199</v>
      </c>
      <c r="C124" s="8"/>
      <c r="D124" s="8"/>
      <c r="E124" s="200"/>
      <c r="H124" s="199"/>
    </row>
    <row r="125" spans="2:9" ht="15.75" x14ac:dyDescent="0.25">
      <c r="B125" s="201"/>
      <c r="C125" s="202" t="s">
        <v>200</v>
      </c>
      <c r="D125" s="203" t="s">
        <v>201</v>
      </c>
      <c r="E125" s="203"/>
    </row>
    <row r="126" spans="2:9" ht="15.75" x14ac:dyDescent="0.25">
      <c r="B126" s="204" t="s">
        <v>202</v>
      </c>
      <c r="C126" s="201" t="s">
        <v>195</v>
      </c>
      <c r="D126" s="205"/>
      <c r="E126" s="205"/>
    </row>
    <row r="127" spans="2:9" ht="15.75" x14ac:dyDescent="0.25">
      <c r="B127" s="206" t="s">
        <v>203</v>
      </c>
      <c r="C127" s="201" t="s">
        <v>205</v>
      </c>
      <c r="D127" s="205"/>
      <c r="E127" s="205"/>
    </row>
    <row r="128" spans="2:9" ht="15.75" x14ac:dyDescent="0.25">
      <c r="B128" s="207"/>
      <c r="C128" s="208" t="s">
        <v>41</v>
      </c>
      <c r="D128" s="209"/>
      <c r="E128" s="209"/>
    </row>
    <row r="129" spans="2:5" ht="15.75" x14ac:dyDescent="0.25">
      <c r="B129" s="210"/>
      <c r="C129" s="208" t="s">
        <v>42</v>
      </c>
      <c r="D129" s="209"/>
      <c r="E129" s="209"/>
    </row>
    <row r="130" spans="2:5" ht="15.75" x14ac:dyDescent="0.25">
      <c r="B130" s="207"/>
      <c r="C130" s="211" t="s">
        <v>204</v>
      </c>
      <c r="D130" s="209"/>
      <c r="E130" s="209"/>
    </row>
  </sheetData>
  <mergeCells count="10">
    <mergeCell ref="H5:I5"/>
    <mergeCell ref="B118:C118"/>
    <mergeCell ref="B119:C119"/>
    <mergeCell ref="B120:C120"/>
    <mergeCell ref="D125:E125"/>
    <mergeCell ref="D126:E126"/>
    <mergeCell ref="D127:E127"/>
    <mergeCell ref="D128:E128"/>
    <mergeCell ref="D129:E129"/>
    <mergeCell ref="D130:E130"/>
  </mergeCells>
  <pageMargins left="0.43307086614173229" right="0.43307086614173229" top="0.35433070866141736" bottom="0.35433070866141736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2019-PLOCHA 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Vrbická Ivana</cp:lastModifiedBy>
  <cp:lastPrinted>2019-08-14T12:12:49Z</cp:lastPrinted>
  <dcterms:created xsi:type="dcterms:W3CDTF">2015-12-20T15:08:49Z</dcterms:created>
  <dcterms:modified xsi:type="dcterms:W3CDTF">2019-08-14T12:13:39Z</dcterms:modified>
</cp:coreProperties>
</file>