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filterPrivacy="1" defaultThemeVersion="124226"/>
  <bookViews>
    <workbookView xWindow="0" yWindow="0" windowWidth="23010" windowHeight="9330" activeTab="0"/>
  </bookViews>
  <sheets>
    <sheet name="poptávka 2020" sheetId="8" r:id="rId1"/>
  </sheets>
  <definedNames>
    <definedName name="_xlnm.Print_Titles" localSheetId="0">'poptávka 2020'!$5:$7</definedName>
  </definedNames>
  <calcPr calcId="152511"/>
  <extLst/>
</workbook>
</file>

<file path=xl/sharedStrings.xml><?xml version="1.0" encoding="utf-8"?>
<sst xmlns="http://schemas.openxmlformats.org/spreadsheetml/2006/main" count="302" uniqueCount="165">
  <si>
    <t>Název společnosti:</t>
  </si>
  <si>
    <t>IČ:</t>
  </si>
  <si>
    <t>Pořadové číslo vozidla</t>
  </si>
  <si>
    <t>změna RZ/SPZ</t>
  </si>
  <si>
    <r>
      <t xml:space="preserve">Datum první registrace </t>
    </r>
    <r>
      <rPr>
        <sz val="8"/>
        <color indexed="9"/>
        <rFont val="Arial"/>
        <family val="2"/>
      </rPr>
      <t>pokud není, uvede se rok výroby</t>
    </r>
  </si>
  <si>
    <t>Výkon motoru  (kW)</t>
  </si>
  <si>
    <r>
      <t>Zdvihový objem motoru  (cm</t>
    </r>
    <r>
      <rPr>
        <b/>
        <vertAlign val="superscript"/>
        <sz val="10"/>
        <color indexed="9"/>
        <rFont val="Arial"/>
        <family val="2"/>
      </rPr>
      <t>3</t>
    </r>
    <r>
      <rPr>
        <b/>
        <sz val="10"/>
        <color indexed="9"/>
        <rFont val="Arial"/>
        <family val="2"/>
      </rPr>
      <t>)</t>
    </r>
  </si>
  <si>
    <t>Počet míst k sezení</t>
  </si>
  <si>
    <r>
      <t xml:space="preserve">Hmotnost v kg                           </t>
    </r>
    <r>
      <rPr>
        <sz val="8"/>
        <color indexed="9"/>
        <rFont val="Arial"/>
        <family val="2"/>
      </rPr>
      <t xml:space="preserve">maximální technicky přípustná, dříve celková </t>
    </r>
  </si>
  <si>
    <t>Číslo technického průkazu</t>
  </si>
  <si>
    <r>
      <t xml:space="preserve">Nestandardní způsob užití  vozidla </t>
    </r>
    <r>
      <rPr>
        <b/>
        <vertAlign val="superscript"/>
        <sz val="12"/>
        <color indexed="9"/>
        <rFont val="Arial"/>
        <family val="2"/>
      </rPr>
      <t>2)</t>
    </r>
    <r>
      <rPr>
        <b/>
        <sz val="10"/>
        <color indexed="9"/>
        <rFont val="Arial"/>
        <family val="2"/>
      </rPr>
      <t xml:space="preserve">               </t>
    </r>
    <r>
      <rPr>
        <sz val="10"/>
        <color indexed="9"/>
        <rFont val="Arial"/>
        <family val="2"/>
      </rPr>
      <t xml:space="preserve">( např. převoz nebezpečných věcí - ADR, autopůjčovna, taxi, ..) </t>
    </r>
  </si>
  <si>
    <t>D o p l ň u j í c í      ú d a j e    pro   h a v a r i j n í     p o j i š t ě n í</t>
  </si>
  <si>
    <t>Doplňková pojištění</t>
  </si>
  <si>
    <r>
      <t xml:space="preserve">Poznámka / doplňující informace </t>
    </r>
    <r>
      <rPr>
        <sz val="10"/>
        <rFont val="Arial"/>
        <family val="2"/>
      </rPr>
      <t>(např. leasing, jiný vlastník - název +  IČO)</t>
    </r>
  </si>
  <si>
    <r>
      <t xml:space="preserve">Spoluúčast            </t>
    </r>
    <r>
      <rPr>
        <sz val="10"/>
        <rFont val="Arial"/>
        <family val="2"/>
      </rPr>
      <t xml:space="preserve">(např. 5%, min 5.000 Kč, 10%, min 10.000 Kč, případně jiná) </t>
    </r>
  </si>
  <si>
    <r>
      <t xml:space="preserve">Speciální / mimořádná výbava vozidla </t>
    </r>
    <r>
      <rPr>
        <sz val="10"/>
        <rFont val="Arial"/>
        <family val="2"/>
      </rPr>
      <t xml:space="preserve">( např. hydraulická ruka, polepy, nápisy, maják, …) </t>
    </r>
  </si>
  <si>
    <t>Pojištění čelního skla popř. skel vozidla na částku</t>
  </si>
  <si>
    <t>Pojištění zavazadel na částku</t>
  </si>
  <si>
    <t>aktivní</t>
  </si>
  <si>
    <r>
      <t xml:space="preserve">ve výši nové ceny </t>
    </r>
    <r>
      <rPr>
        <sz val="10"/>
        <rFont val="Arial"/>
        <family val="2"/>
      </rPr>
      <t>(pořizovací cena nového vozidla)</t>
    </r>
  </si>
  <si>
    <r>
      <t xml:space="preserve">Uplatněn odpočet DPH                                        </t>
    </r>
    <r>
      <rPr>
        <b/>
        <sz val="8"/>
        <rFont val="Arial"/>
        <family val="2"/>
      </rPr>
      <t xml:space="preserve">ANO / NE                    </t>
    </r>
    <r>
      <rPr>
        <sz val="8"/>
        <rFont val="Arial"/>
        <family val="2"/>
      </rPr>
      <t xml:space="preserve">ANO =  uvádí se cena bez DPH,                        NE = uvádí se cena vč. DPH </t>
    </r>
  </si>
  <si>
    <t>osobní</t>
  </si>
  <si>
    <t>ŠKODA</t>
  </si>
  <si>
    <t>2008</t>
  </si>
  <si>
    <t>Městská policie</t>
  </si>
  <si>
    <t>DACIA</t>
  </si>
  <si>
    <t>IZS</t>
  </si>
  <si>
    <t xml:space="preserve">Tovární značka vozidla                                   </t>
  </si>
  <si>
    <r>
      <t xml:space="preserve">Typ nebo obchodní označení modelu vozidla                                       </t>
    </r>
    <r>
      <rPr>
        <sz val="10"/>
        <rFont val="Arial"/>
        <family val="2"/>
      </rPr>
      <t xml:space="preserve"> </t>
    </r>
  </si>
  <si>
    <t>Město Česká Třebová</t>
  </si>
  <si>
    <t>00278653</t>
  </si>
  <si>
    <t>3E14003</t>
  </si>
  <si>
    <t>3E49500</t>
  </si>
  <si>
    <t>2E80333</t>
  </si>
  <si>
    <t>nákladní</t>
  </si>
  <si>
    <t>UU1HSDCVG55629073</t>
  </si>
  <si>
    <t>SUPERB</t>
  </si>
  <si>
    <t>OCTAVIA</t>
  </si>
  <si>
    <t>ROOMSTER</t>
  </si>
  <si>
    <t>DUSTER</t>
  </si>
  <si>
    <t>TATRA</t>
  </si>
  <si>
    <t>speciální požární</t>
  </si>
  <si>
    <t>5E07999</t>
  </si>
  <si>
    <t>TMBCC93T8C9027039</t>
  </si>
  <si>
    <t>TMBMC25J985034233</t>
  </si>
  <si>
    <t>TMBMC25J7A5010695</t>
  </si>
  <si>
    <t>UU1HSDC5G51623501</t>
  </si>
  <si>
    <t>TNU231R55DK047108</t>
  </si>
  <si>
    <t>10% min. 10 000Kč</t>
  </si>
  <si>
    <t>5% min. 5 000 Kč</t>
  </si>
  <si>
    <t>x</t>
  </si>
  <si>
    <t>13.9.2016</t>
  </si>
  <si>
    <t>SDH</t>
  </si>
  <si>
    <t>AVIA</t>
  </si>
  <si>
    <t>D90</t>
  </si>
  <si>
    <t>TNAA2S0006A004625</t>
  </si>
  <si>
    <t>2007</t>
  </si>
  <si>
    <t>5E67017</t>
  </si>
  <si>
    <t>ne</t>
  </si>
  <si>
    <t>Cena nestandard. výbavy</t>
  </si>
  <si>
    <t>vysílačka,rampy,atd</t>
  </si>
  <si>
    <t>7/2009</t>
  </si>
  <si>
    <t>10/2011</t>
  </si>
  <si>
    <t>UC524441</t>
  </si>
  <si>
    <t>10/2014</t>
  </si>
  <si>
    <t>maják,vysílačka</t>
  </si>
  <si>
    <t>7/2014</t>
  </si>
  <si>
    <t>AD252066</t>
  </si>
  <si>
    <t>CR3859</t>
  </si>
  <si>
    <t>BSS</t>
  </si>
  <si>
    <t>P 73SV</t>
  </si>
  <si>
    <t>přívěs</t>
  </si>
  <si>
    <t>1973</t>
  </si>
  <si>
    <t>UF916726</t>
  </si>
  <si>
    <t>2014</t>
  </si>
  <si>
    <t>W09019104E0W46441</t>
  </si>
  <si>
    <t>3E14541</t>
  </si>
  <si>
    <t>TH 1/400</t>
  </si>
  <si>
    <t>WT METAL</t>
  </si>
  <si>
    <r>
      <t>Cena vozidla v Kč</t>
    </r>
    <r>
      <rPr>
        <b/>
        <sz val="10"/>
        <color indexed="12"/>
        <rFont val="Arial"/>
        <family val="2"/>
      </rPr>
      <t xml:space="preserve">                                  </t>
    </r>
    <r>
      <rPr>
        <b/>
        <sz val="10"/>
        <rFont val="Arial"/>
        <family val="2"/>
      </rPr>
      <t xml:space="preserve">         </t>
    </r>
    <r>
      <rPr>
        <b/>
        <sz val="10"/>
        <color indexed="12"/>
        <rFont val="Arial"/>
        <family val="2"/>
      </rPr>
      <t xml:space="preserve">                    </t>
    </r>
    <r>
      <rPr>
        <b/>
        <sz val="10"/>
        <rFont val="Arial"/>
        <family val="2"/>
      </rPr>
      <t xml:space="preserve">                                                                        </t>
    </r>
  </si>
  <si>
    <t>traktor</t>
  </si>
  <si>
    <t>ZETOR</t>
  </si>
  <si>
    <t>000A3K4J31RT02289</t>
  </si>
  <si>
    <t>12/2013</t>
  </si>
  <si>
    <t>ZA205862</t>
  </si>
  <si>
    <r>
      <t xml:space="preserve">SPZ / RZ         </t>
    </r>
  </si>
  <si>
    <t xml:space="preserve">VIN                                                 </t>
  </si>
  <si>
    <r>
      <t xml:space="preserve">Způsob zabezpečení   </t>
    </r>
    <r>
      <rPr>
        <sz val="10"/>
        <rFont val="Arial"/>
        <family val="2"/>
      </rPr>
      <t>(imobilizér/alarm/ zamykání řazení/pasivní vyhledávací systém, aktivní vyhledávací systém)</t>
    </r>
  </si>
  <si>
    <t>HAV není</t>
  </si>
  <si>
    <t>imobilizer</t>
  </si>
  <si>
    <r>
      <t xml:space="preserve">Úrazové pojištění </t>
    </r>
    <r>
      <rPr>
        <sz val="10"/>
        <rFont val="Arial"/>
        <family val="2"/>
      </rPr>
      <t xml:space="preserve">                                              ( limity plnění uvedeny pod tabulkou)</t>
    </r>
  </si>
  <si>
    <t>Poznámky:</t>
  </si>
  <si>
    <t xml:space="preserve">Doplňková pojištění k havarijnímu pojištění  viz. tabulka. </t>
  </si>
  <si>
    <t>Minimální limity pro úrazové pojištění:</t>
  </si>
  <si>
    <t>smrt úrazem 150 tis.Kč</t>
  </si>
  <si>
    <t>trvalé následky 300 tis. Kč</t>
  </si>
  <si>
    <t>úraz 37 tis. Kč</t>
  </si>
  <si>
    <t>ano</t>
  </si>
  <si>
    <t>5E30933</t>
  </si>
  <si>
    <t>UE620678</t>
  </si>
  <si>
    <t>UD495055</t>
  </si>
  <si>
    <t>4E11402</t>
  </si>
  <si>
    <t>4+2</t>
  </si>
  <si>
    <t>UF699689</t>
  </si>
  <si>
    <t>UH434009</t>
  </si>
  <si>
    <t>UB242220</t>
  </si>
  <si>
    <t>E008321</t>
  </si>
  <si>
    <t>aktualizováno dne</t>
  </si>
  <si>
    <t>5E83404</t>
  </si>
  <si>
    <t>TMBJP7NE2J0095997</t>
  </si>
  <si>
    <t>06/2017</t>
  </si>
  <si>
    <t>UI162758</t>
  </si>
  <si>
    <t>FABIA kombi</t>
  </si>
  <si>
    <t>6E28099</t>
  </si>
  <si>
    <t>TMBJB6NJ4KZ012704</t>
  </si>
  <si>
    <t>kontrola VIN</t>
  </si>
  <si>
    <t>08/2018</t>
  </si>
  <si>
    <t>UJ190142</t>
  </si>
  <si>
    <t>FORD</t>
  </si>
  <si>
    <t>TRANSIT</t>
  </si>
  <si>
    <t>6E28149</t>
  </si>
  <si>
    <t>WF0FXXTTGFJU27981</t>
  </si>
  <si>
    <t>10/2018</t>
  </si>
  <si>
    <t>UJ025255</t>
  </si>
  <si>
    <t>6E11537</t>
  </si>
  <si>
    <t>WF0VXXTTGVJM73865</t>
  </si>
  <si>
    <t>12/2018</t>
  </si>
  <si>
    <t>UJ027192</t>
  </si>
  <si>
    <t>SDH Parník</t>
  </si>
  <si>
    <t>SDH Skuhrov</t>
  </si>
  <si>
    <t>motocykl</t>
  </si>
  <si>
    <t>SUNRA</t>
  </si>
  <si>
    <t>LMJR</t>
  </si>
  <si>
    <t>EL34AD</t>
  </si>
  <si>
    <t>LXRBE1GYXJ0900315</t>
  </si>
  <si>
    <t>8/2019</t>
  </si>
  <si>
    <t>UJ394590</t>
  </si>
  <si>
    <t>elektroskútr</t>
  </si>
  <si>
    <t>6E45188</t>
  </si>
  <si>
    <t>VF1HJD40663472422</t>
  </si>
  <si>
    <t>10/2019</t>
  </si>
  <si>
    <t>UJ727583</t>
  </si>
  <si>
    <t>maják,vysílačks,rampa</t>
  </si>
  <si>
    <t>6E45227</t>
  </si>
  <si>
    <t>WF0KXXTTRKKS03943</t>
  </si>
  <si>
    <t>UK100999</t>
  </si>
  <si>
    <t>SDH Kozlov</t>
  </si>
  <si>
    <t>6E45228</t>
  </si>
  <si>
    <t>WF0KXXTTRKKS88639</t>
  </si>
  <si>
    <t>UK101021</t>
  </si>
  <si>
    <t>SDH Svinná</t>
  </si>
  <si>
    <t>SDH Lhotka</t>
  </si>
  <si>
    <t>UK101024</t>
  </si>
  <si>
    <t>WF0KXXTTRLLS88642</t>
  </si>
  <si>
    <t>6E45226</t>
  </si>
  <si>
    <t>Číslo řádku</t>
  </si>
  <si>
    <t>Havarijní pojištění  v rozsahu (havárie, odcizení, živel a vandalismus) sjednat pro všechna vozidla mimo vozidel č. 3,17,18</t>
  </si>
  <si>
    <t>CENA CELKEM (vč.nestandardní výbavy)</t>
  </si>
  <si>
    <t>POV</t>
  </si>
  <si>
    <t>PŘÍLOHA č.5  - přehled vozidel pro pojištění odpovědnosti z provozu vozidla a havarijní pojištění</t>
  </si>
  <si>
    <r>
      <t>Druh vozidla</t>
    </r>
  </si>
  <si>
    <t>Pojištění nestandardní výbavy u vozidel č. 7,8 a 13 zahrnout do havarijního pojištění.</t>
  </si>
  <si>
    <t>Pojištění odpovědnosti za újmu způsobenou provozem vozidla sjednat jen pro vozidla mimo IZS (tj. mimo vozidel č. 1,5,7,8,10,12,14,15,16)</t>
  </si>
  <si>
    <t>vyprošťovací zařízení, motorové pily, elektrocentrrály, dýchací přístroje</t>
  </si>
  <si>
    <r>
      <t>ve výši obvyklé (obecné) ceny</t>
    </r>
    <r>
      <rPr>
        <sz val="10"/>
        <rFont val="Arial"/>
        <family val="2"/>
      </rPr>
      <t xml:space="preserve">        (aktuální cena ojetého vozidla)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</si>
</sst>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vertAlign val="superscript"/>
      <sz val="12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12"/>
      <color indexed="45"/>
      <name val="Arial"/>
      <family val="2"/>
    </font>
    <font>
      <b/>
      <sz val="16"/>
      <color theme="3"/>
      <name val="Arial"/>
      <family val="2"/>
    </font>
    <font>
      <sz val="10"/>
      <color theme="3"/>
      <name val="Arial CE"/>
      <family val="2"/>
    </font>
    <font>
      <b/>
      <sz val="14"/>
      <color theme="3"/>
      <name val="Arial"/>
      <family val="2"/>
    </font>
    <font>
      <sz val="14"/>
      <color theme="3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</cellStyleXfs>
  <cellXfs count="74">
    <xf numFmtId="0" fontId="0" fillId="0" borderId="0" xfId="0"/>
    <xf numFmtId="0" fontId="4" fillId="0" borderId="0" xfId="21" applyFont="1">
      <alignment/>
      <protection/>
    </xf>
    <xf numFmtId="0" fontId="4" fillId="0" borderId="0" xfId="21" applyFont="1" applyAlignment="1">
      <alignment horizontal="center"/>
      <protection/>
    </xf>
    <xf numFmtId="0" fontId="4" fillId="0" borderId="0" xfId="21" applyBorder="1" applyAlignment="1">
      <alignment wrapText="1"/>
      <protection/>
    </xf>
    <xf numFmtId="0" fontId="4" fillId="0" borderId="0" xfId="21" applyBorder="1" applyAlignment="1">
      <alignment/>
      <protection/>
    </xf>
    <xf numFmtId="0" fontId="4" fillId="0" borderId="0" xfId="21" applyFont="1" applyBorder="1">
      <alignment/>
      <protection/>
    </xf>
    <xf numFmtId="0" fontId="4" fillId="2" borderId="0" xfId="21" applyFont="1" applyFill="1">
      <alignment/>
      <protection/>
    </xf>
    <xf numFmtId="0" fontId="4" fillId="2" borderId="0" xfId="21" applyFont="1" applyFill="1" applyAlignment="1">
      <alignment horizontal="center"/>
      <protection/>
    </xf>
    <xf numFmtId="0" fontId="1" fillId="0" borderId="1" xfId="21" applyFont="1" applyBorder="1" applyAlignment="1">
      <alignment horizontal="center" wrapText="1"/>
      <protection/>
    </xf>
    <xf numFmtId="0" fontId="1" fillId="3" borderId="1" xfId="21" applyFont="1" applyFill="1" applyBorder="1" applyAlignment="1">
      <alignment horizontal="center" wrapText="1"/>
      <protection/>
    </xf>
    <xf numFmtId="0" fontId="1" fillId="0" borderId="1" xfId="21" applyFont="1" applyBorder="1" applyAlignment="1">
      <alignment horizontal="left" wrapText="1"/>
      <protection/>
    </xf>
    <xf numFmtId="49" fontId="1" fillId="0" borderId="1" xfId="21" applyNumberFormat="1" applyFont="1" applyBorder="1" applyAlignment="1">
      <alignment horizontal="center" wrapText="1"/>
      <protection/>
    </xf>
    <xf numFmtId="3" fontId="1" fillId="0" borderId="1" xfId="21" applyNumberFormat="1" applyFont="1" applyBorder="1" applyAlignment="1">
      <alignment horizontal="center" wrapText="1"/>
      <protection/>
    </xf>
    <xf numFmtId="3" fontId="1" fillId="0" borderId="1" xfId="21" applyNumberFormat="1" applyFont="1" applyBorder="1" applyAlignment="1">
      <alignment horizontal="right" wrapText="1" indent="2"/>
      <protection/>
    </xf>
    <xf numFmtId="11" fontId="1" fillId="0" borderId="1" xfId="21" applyNumberFormat="1" applyFont="1" applyBorder="1" applyAlignment="1">
      <alignment horizontal="center" wrapText="1"/>
      <protection/>
    </xf>
    <xf numFmtId="3" fontId="1" fillId="0" borderId="1" xfId="21" applyNumberFormat="1" applyFont="1" applyBorder="1" applyAlignment="1">
      <alignment horizontal="left" wrapText="1"/>
      <protection/>
    </xf>
    <xf numFmtId="0" fontId="13" fillId="0" borderId="0" xfId="20" applyFont="1" applyFill="1" applyBorder="1" applyAlignment="1">
      <alignment horizontal="left" vertical="center"/>
      <protection/>
    </xf>
    <xf numFmtId="0" fontId="4" fillId="0" borderId="0" xfId="21" applyFont="1" applyBorder="1" applyAlignment="1">
      <alignment vertical="center"/>
      <protection/>
    </xf>
    <xf numFmtId="0" fontId="6" fillId="4" borderId="2" xfId="21" applyFont="1" applyFill="1" applyBorder="1" applyAlignment="1">
      <alignment horizontal="center" vertical="center" wrapText="1"/>
      <protection/>
    </xf>
    <xf numFmtId="0" fontId="8" fillId="4" borderId="3" xfId="21" applyFont="1" applyFill="1" applyBorder="1" applyAlignment="1">
      <alignment horizontal="center" vertical="center" wrapText="1"/>
      <protection/>
    </xf>
    <xf numFmtId="0" fontId="16" fillId="0" borderId="4" xfId="20" applyFont="1" applyFill="1" applyBorder="1" applyAlignment="1">
      <alignment/>
      <protection/>
    </xf>
    <xf numFmtId="0" fontId="17" fillId="0" borderId="5" xfId="21" applyFont="1" applyBorder="1" applyAlignment="1">
      <alignment/>
      <protection/>
    </xf>
    <xf numFmtId="0" fontId="17" fillId="0" borderId="4" xfId="21" applyFont="1" applyBorder="1" applyAlignment="1">
      <alignment/>
      <protection/>
    </xf>
    <xf numFmtId="0" fontId="8" fillId="4" borderId="6" xfId="21" applyFont="1" applyFill="1" applyBorder="1" applyAlignment="1">
      <alignment horizontal="center" vertical="center" wrapText="1"/>
      <protection/>
    </xf>
    <xf numFmtId="164" fontId="1" fillId="0" borderId="1" xfId="22" applyNumberFormat="1" applyFont="1" applyBorder="1" applyAlignment="1">
      <alignment horizontal="center" wrapText="1"/>
    </xf>
    <xf numFmtId="0" fontId="19" fillId="0" borderId="0" xfId="21" applyFont="1" applyAlignment="1">
      <alignment horizontal="left"/>
      <protection/>
    </xf>
    <xf numFmtId="0" fontId="0" fillId="0" borderId="0" xfId="0"/>
    <xf numFmtId="0" fontId="5" fillId="5" borderId="1" xfId="21" applyFont="1" applyFill="1" applyBorder="1" applyAlignment="1">
      <alignment horizontal="center" vertical="center" wrapText="1"/>
      <protection/>
    </xf>
    <xf numFmtId="0" fontId="17" fillId="0" borderId="7" xfId="21" applyFont="1" applyBorder="1" applyAlignment="1">
      <alignment/>
      <protection/>
    </xf>
    <xf numFmtId="11" fontId="1" fillId="6" borderId="1" xfId="21" applyNumberFormat="1" applyFont="1" applyFill="1" applyBorder="1" applyAlignment="1">
      <alignment horizontal="center" wrapText="1"/>
      <protection/>
    </xf>
    <xf numFmtId="0" fontId="5" fillId="0" borderId="1" xfId="21" applyFont="1" applyBorder="1" applyAlignment="1">
      <alignment horizontal="center" wrapText="1"/>
      <protection/>
    </xf>
    <xf numFmtId="14" fontId="1" fillId="0" borderId="1" xfId="21" applyNumberFormat="1" applyFont="1" applyBorder="1" applyAlignment="1">
      <alignment horizontal="center" wrapText="1"/>
      <protection/>
    </xf>
    <xf numFmtId="16" fontId="1" fillId="0" borderId="1" xfId="21" applyNumberFormat="1" applyFont="1" applyBorder="1" applyAlignment="1">
      <alignment horizontal="center" wrapText="1"/>
      <protection/>
    </xf>
    <xf numFmtId="0" fontId="16" fillId="0" borderId="7" xfId="20" applyFont="1" applyFill="1" applyBorder="1" applyAlignment="1">
      <alignment/>
      <protection/>
    </xf>
    <xf numFmtId="0" fontId="14" fillId="0" borderId="4" xfId="20" applyFont="1" applyFill="1" applyBorder="1" applyAlignment="1">
      <alignment vertical="center"/>
      <protection/>
    </xf>
    <xf numFmtId="0" fontId="14" fillId="0" borderId="7" xfId="20" applyFont="1" applyFill="1" applyBorder="1" applyAlignment="1">
      <alignment vertical="center"/>
      <protection/>
    </xf>
    <xf numFmtId="0" fontId="15" fillId="0" borderId="5" xfId="21" applyFont="1" applyBorder="1" applyAlignment="1">
      <alignment vertical="center"/>
      <protection/>
    </xf>
    <xf numFmtId="0" fontId="15" fillId="0" borderId="0" xfId="21" applyFont="1" applyBorder="1" applyAlignment="1">
      <alignment vertical="center"/>
      <protection/>
    </xf>
    <xf numFmtId="0" fontId="15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Alignment="1">
      <alignment horizontal="center" vertical="center"/>
      <protection/>
    </xf>
    <xf numFmtId="3" fontId="1" fillId="0" borderId="1" xfId="21" applyNumberFormat="1" applyFont="1" applyFill="1" applyBorder="1" applyAlignment="1">
      <alignment horizontal="right" wrapText="1" indent="2"/>
      <protection/>
    </xf>
    <xf numFmtId="3" fontId="1" fillId="0" borderId="1" xfId="21" applyNumberFormat="1" applyFont="1" applyFill="1" applyBorder="1" applyAlignment="1">
      <alignment horizontal="center" wrapText="1"/>
      <protection/>
    </xf>
    <xf numFmtId="0" fontId="1" fillId="0" borderId="1" xfId="21" applyNumberFormat="1" applyFont="1" applyBorder="1" applyAlignment="1">
      <alignment horizontal="left" wrapText="1"/>
      <protection/>
    </xf>
    <xf numFmtId="0" fontId="6" fillId="4" borderId="1" xfId="21" applyFont="1" applyFill="1" applyBorder="1" applyAlignment="1">
      <alignment horizontal="center" vertical="center" wrapText="1"/>
      <protection/>
    </xf>
    <xf numFmtId="0" fontId="8" fillId="4" borderId="1" xfId="21" applyFont="1" applyFill="1" applyBorder="1" applyAlignment="1">
      <alignment horizontal="center" vertical="center" wrapText="1"/>
      <protection/>
    </xf>
    <xf numFmtId="0" fontId="5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1" fillId="5" borderId="4" xfId="21" applyFont="1" applyFill="1" applyBorder="1" applyAlignment="1">
      <alignment horizontal="center"/>
      <protection/>
    </xf>
    <xf numFmtId="0" fontId="11" fillId="5" borderId="7" xfId="21" applyFont="1" applyFill="1" applyBorder="1" applyAlignment="1">
      <alignment horizontal="center"/>
      <protection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1" xfId="21" applyFont="1" applyFill="1" applyBorder="1" applyAlignment="1">
      <alignment horizontal="center" vertical="center" textRotation="90" wrapText="1"/>
      <protection/>
    </xf>
    <xf numFmtId="0" fontId="5" fillId="0" borderId="1" xfId="21" applyFont="1" applyFill="1" applyBorder="1" applyAlignment="1">
      <alignment horizontal="center" vertical="center" wrapText="1"/>
      <protection/>
    </xf>
    <xf numFmtId="0" fontId="5" fillId="0" borderId="6" xfId="21" applyFont="1" applyFill="1" applyBorder="1" applyAlignment="1">
      <alignment horizontal="center" vertical="center" wrapText="1"/>
      <protection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5" borderId="1" xfId="21" applyFont="1" applyFill="1" applyBorder="1" applyAlignment="1">
      <alignment horizontal="center" wrapText="1"/>
      <protection/>
    </xf>
    <xf numFmtId="0" fontId="1" fillId="5" borderId="1" xfId="21" applyFont="1" applyFill="1" applyBorder="1">
      <alignment/>
      <protection/>
    </xf>
    <xf numFmtId="0" fontId="5" fillId="5" borderId="1" xfId="21" applyFont="1" applyFill="1" applyBorder="1" applyAlignment="1">
      <alignment horizontal="center" vertical="center" wrapText="1"/>
      <protection/>
    </xf>
    <xf numFmtId="0" fontId="1" fillId="5" borderId="1" xfId="21" applyFont="1" applyFill="1" applyBorder="1" applyAlignment="1">
      <alignment horizontal="center" vertical="center"/>
      <protection/>
    </xf>
    <xf numFmtId="0" fontId="5" fillId="7" borderId="1" xfId="21" applyFont="1" applyFill="1" applyBorder="1" applyAlignment="1">
      <alignment horizontal="center" vertical="center" wrapText="1"/>
      <protection/>
    </xf>
    <xf numFmtId="0" fontId="1" fillId="7" borderId="1" xfId="21" applyFont="1" applyFill="1" applyBorder="1" applyAlignment="1">
      <alignment horizontal="center" vertical="center" wrapText="1"/>
      <protection/>
    </xf>
    <xf numFmtId="0" fontId="11" fillId="7" borderId="4" xfId="21" applyFont="1" applyFill="1" applyBorder="1" applyAlignment="1">
      <alignment horizontal="center"/>
      <protection/>
    </xf>
    <xf numFmtId="0" fontId="11" fillId="7" borderId="7" xfId="21" applyFont="1" applyFill="1" applyBorder="1" applyAlignment="1">
      <alignment horizontal="center"/>
      <protection/>
    </xf>
    <xf numFmtId="0" fontId="18" fillId="0" borderId="7" xfId="21" applyFont="1" applyBorder="1" applyAlignment="1">
      <alignment horizontal="center"/>
      <protection/>
    </xf>
    <xf numFmtId="0" fontId="18" fillId="0" borderId="5" xfId="21" applyFont="1" applyBorder="1" applyAlignment="1">
      <alignment horizontal="center"/>
      <protection/>
    </xf>
    <xf numFmtId="0" fontId="16" fillId="0" borderId="4" xfId="20" applyFont="1" applyFill="1" applyBorder="1" applyAlignment="1">
      <alignment horizontal="left"/>
      <protection/>
    </xf>
    <xf numFmtId="0" fontId="16" fillId="0" borderId="7" xfId="20" applyFont="1" applyFill="1" applyBorder="1" applyAlignment="1">
      <alignment horizontal="left"/>
      <protection/>
    </xf>
    <xf numFmtId="49" fontId="18" fillId="0" borderId="7" xfId="21" applyNumberFormat="1" applyFont="1" applyBorder="1" applyAlignment="1">
      <alignment horizontal="center"/>
      <protection/>
    </xf>
    <xf numFmtId="49" fontId="18" fillId="0" borderId="5" xfId="21" applyNumberFormat="1" applyFont="1" applyBorder="1" applyAlignment="1">
      <alignment horizontal="center"/>
      <protection/>
    </xf>
    <xf numFmtId="0" fontId="5" fillId="3" borderId="6" xfId="21" applyFont="1" applyFill="1" applyBorder="1" applyAlignment="1">
      <alignment horizontal="center" vertical="center" textRotation="90" wrapText="1"/>
      <protection/>
    </xf>
    <xf numFmtId="0" fontId="4" fillId="3" borderId="2" xfId="21" applyFill="1" applyBorder="1" applyAlignment="1">
      <alignment horizontal="center" vertical="center" textRotation="90" wrapText="1"/>
      <protection/>
    </xf>
    <xf numFmtId="0" fontId="4" fillId="3" borderId="3" xfId="21" applyFill="1" applyBorder="1" applyAlignment="1">
      <alignment horizontal="center" vertical="center" textRotation="90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R_tabulka_sablona1" xfId="20"/>
    <cellStyle name="Normální 2" xfId="21"/>
    <cellStyle name="Měna" xfId="22"/>
  </cellStyles>
  <dxfs count="12"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B05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B05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581025</xdr:colOff>
      <xdr:row>0</xdr:row>
      <xdr:rowOff>47625</xdr:rowOff>
    </xdr:from>
    <xdr:to>
      <xdr:col>29</xdr:col>
      <xdr:colOff>152400</xdr:colOff>
      <xdr:row>2</xdr:row>
      <xdr:rowOff>0</xdr:rowOff>
    </xdr:to>
    <xdr:pic>
      <xdr:nvPicPr>
        <xdr:cNvPr id="2" name="Obrázek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078950" y="47625"/>
          <a:ext cx="5810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5"/>
  <sheetViews>
    <sheetView tabSelected="1" zoomScale="85" zoomScaleNormal="85" workbookViewId="0" topLeftCell="A1">
      <selection activeCell="A23" sqref="A23"/>
    </sheetView>
  </sheetViews>
  <sheetFormatPr defaultColWidth="9.00390625" defaultRowHeight="18.75" customHeight="1"/>
  <cols>
    <col min="1" max="1" width="4.140625" style="2" customWidth="1"/>
    <col min="2" max="2" width="4.140625" style="2" hidden="1" customWidth="1"/>
    <col min="3" max="3" width="5.57421875" style="1" hidden="1" customWidth="1"/>
    <col min="4" max="4" width="20.28125" style="1" hidden="1" customWidth="1"/>
    <col min="5" max="5" width="22.57421875" style="1" customWidth="1"/>
    <col min="6" max="6" width="14.8515625" style="1" customWidth="1"/>
    <col min="7" max="7" width="13.00390625" style="1" customWidth="1"/>
    <col min="8" max="8" width="15.140625" style="1" customWidth="1"/>
    <col min="9" max="9" width="5.140625" style="2" hidden="1" customWidth="1"/>
    <col min="10" max="10" width="20.140625" style="1" customWidth="1"/>
    <col min="11" max="11" width="2.8515625" style="1" hidden="1" customWidth="1"/>
    <col min="12" max="12" width="12.28125" style="1" customWidth="1"/>
    <col min="13" max="13" width="8.421875" style="1" customWidth="1"/>
    <col min="14" max="14" width="9.57421875" style="1" customWidth="1"/>
    <col min="15" max="15" width="7.140625" style="1" customWidth="1"/>
    <col min="16" max="16" width="10.28125" style="1" customWidth="1"/>
    <col min="17" max="17" width="12.57421875" style="1" customWidth="1"/>
    <col min="18" max="18" width="13.7109375" style="1" customWidth="1"/>
    <col min="19" max="19" width="10.00390625" style="1" customWidth="1"/>
    <col min="20" max="20" width="10.00390625" style="1" hidden="1" customWidth="1"/>
    <col min="21" max="21" width="15.00390625" style="1" customWidth="1"/>
    <col min="22" max="22" width="16.421875" style="1" hidden="1" customWidth="1"/>
    <col min="23" max="23" width="20.8515625" style="2" customWidth="1"/>
    <col min="24" max="24" width="16.57421875" style="1" customWidth="1"/>
    <col min="25" max="25" width="47.28125" style="1" customWidth="1"/>
    <col min="26" max="26" width="14.28125" style="1" customWidth="1"/>
    <col min="27" max="27" width="16.57421875" style="1" customWidth="1"/>
    <col min="28" max="28" width="18.00390625" style="1" customWidth="1"/>
    <col min="29" max="29" width="15.140625" style="1" customWidth="1"/>
    <col min="30" max="30" width="17.421875" style="1" customWidth="1"/>
    <col min="31" max="31" width="13.7109375" style="1" customWidth="1"/>
    <col min="32" max="16384" width="9.00390625" style="1" customWidth="1"/>
  </cols>
  <sheetData>
    <row r="1" spans="1:23" s="39" customFormat="1" ht="41.25" customHeight="1">
      <c r="A1" s="34" t="s">
        <v>159</v>
      </c>
      <c r="B1" s="35"/>
      <c r="C1" s="36"/>
      <c r="D1" s="37"/>
      <c r="E1" s="38"/>
      <c r="I1" s="40"/>
      <c r="W1" s="40"/>
    </row>
    <row r="2" spans="1:21" ht="20.25" customHeight="1">
      <c r="A2" s="20" t="s">
        <v>0</v>
      </c>
      <c r="B2" s="33"/>
      <c r="C2" s="21"/>
      <c r="D2" s="28"/>
      <c r="E2" s="22"/>
      <c r="F2" s="65" t="s">
        <v>29</v>
      </c>
      <c r="G2" s="65"/>
      <c r="H2" s="65"/>
      <c r="I2" s="65"/>
      <c r="J2" s="65"/>
      <c r="K2" s="65"/>
      <c r="L2" s="65"/>
      <c r="M2" s="65"/>
      <c r="N2" s="66"/>
      <c r="O2" s="3"/>
      <c r="P2" s="3"/>
      <c r="Q2" s="4"/>
      <c r="R2" s="4"/>
      <c r="S2" s="4"/>
      <c r="T2" s="5"/>
      <c r="U2" s="5"/>
    </row>
    <row r="3" spans="1:21" ht="18">
      <c r="A3" s="67" t="s">
        <v>1</v>
      </c>
      <c r="B3" s="68"/>
      <c r="C3" s="68"/>
      <c r="D3" s="68"/>
      <c r="E3" s="68"/>
      <c r="F3" s="69" t="s">
        <v>30</v>
      </c>
      <c r="G3" s="69"/>
      <c r="H3" s="69"/>
      <c r="I3" s="69"/>
      <c r="J3" s="69"/>
      <c r="K3" s="69"/>
      <c r="L3" s="69"/>
      <c r="M3" s="69"/>
      <c r="N3" s="70"/>
      <c r="O3" s="3"/>
      <c r="P3" s="3"/>
      <c r="Q3" s="4"/>
      <c r="R3" s="4"/>
      <c r="S3" s="4"/>
      <c r="T3" s="5"/>
      <c r="U3" s="5"/>
    </row>
    <row r="4" spans="18:24" ht="9.75" customHeight="1">
      <c r="R4" s="6"/>
      <c r="S4" s="6"/>
      <c r="T4" s="6"/>
      <c r="U4" s="6"/>
      <c r="V4" s="6"/>
      <c r="W4" s="7"/>
      <c r="X4" s="6"/>
    </row>
    <row r="5" spans="1:31" ht="19.5" customHeight="1">
      <c r="A5" s="52" t="s">
        <v>155</v>
      </c>
      <c r="B5" s="52" t="s">
        <v>2</v>
      </c>
      <c r="C5" s="52" t="s">
        <v>18</v>
      </c>
      <c r="D5" s="52" t="s">
        <v>107</v>
      </c>
      <c r="E5" s="44" t="s">
        <v>160</v>
      </c>
      <c r="F5" s="59" t="s">
        <v>27</v>
      </c>
      <c r="G5" s="59" t="s">
        <v>28</v>
      </c>
      <c r="H5" s="53" t="s">
        <v>85</v>
      </c>
      <c r="I5" s="71" t="s">
        <v>3</v>
      </c>
      <c r="J5" s="53" t="s">
        <v>86</v>
      </c>
      <c r="K5" s="52" t="s">
        <v>115</v>
      </c>
      <c r="L5" s="44" t="s">
        <v>4</v>
      </c>
      <c r="M5" s="44" t="s">
        <v>5</v>
      </c>
      <c r="N5" s="44" t="s">
        <v>6</v>
      </c>
      <c r="O5" s="44" t="s">
        <v>7</v>
      </c>
      <c r="P5" s="44" t="s">
        <v>8</v>
      </c>
      <c r="Q5" s="53" t="s">
        <v>9</v>
      </c>
      <c r="R5" s="44" t="s">
        <v>10</v>
      </c>
      <c r="S5" s="23"/>
      <c r="T5" s="48" t="s">
        <v>11</v>
      </c>
      <c r="U5" s="49"/>
      <c r="V5" s="49"/>
      <c r="W5" s="49"/>
      <c r="X5" s="49"/>
      <c r="Y5" s="49"/>
      <c r="Z5" s="50"/>
      <c r="AA5" s="51"/>
      <c r="AB5" s="63" t="s">
        <v>12</v>
      </c>
      <c r="AC5" s="64"/>
      <c r="AD5" s="51"/>
      <c r="AE5" s="54" t="s">
        <v>13</v>
      </c>
    </row>
    <row r="6" spans="1:31" ht="26.25" customHeight="1">
      <c r="A6" s="52"/>
      <c r="B6" s="52"/>
      <c r="C6" s="52"/>
      <c r="D6" s="52"/>
      <c r="E6" s="44"/>
      <c r="F6" s="59"/>
      <c r="G6" s="59"/>
      <c r="H6" s="53"/>
      <c r="I6" s="72"/>
      <c r="J6" s="53"/>
      <c r="K6" s="52"/>
      <c r="L6" s="44"/>
      <c r="M6" s="44"/>
      <c r="N6" s="44"/>
      <c r="O6" s="44"/>
      <c r="P6" s="44"/>
      <c r="Q6" s="53"/>
      <c r="R6" s="45"/>
      <c r="S6" s="18" t="s">
        <v>158</v>
      </c>
      <c r="T6" s="57" t="s">
        <v>79</v>
      </c>
      <c r="U6" s="58"/>
      <c r="V6" s="58"/>
      <c r="W6" s="59" t="s">
        <v>14</v>
      </c>
      <c r="X6" s="59" t="s">
        <v>87</v>
      </c>
      <c r="Y6" s="59" t="s">
        <v>15</v>
      </c>
      <c r="Z6" s="46" t="s">
        <v>59</v>
      </c>
      <c r="AA6" s="46" t="s">
        <v>157</v>
      </c>
      <c r="AB6" s="61" t="s">
        <v>16</v>
      </c>
      <c r="AC6" s="61" t="s">
        <v>17</v>
      </c>
      <c r="AD6" s="61" t="s">
        <v>90</v>
      </c>
      <c r="AE6" s="55"/>
    </row>
    <row r="7" spans="1:31" ht="89.25">
      <c r="A7" s="52"/>
      <c r="B7" s="52"/>
      <c r="C7" s="52" t="s">
        <v>18</v>
      </c>
      <c r="D7" s="52" t="s">
        <v>18</v>
      </c>
      <c r="E7" s="44"/>
      <c r="F7" s="59"/>
      <c r="G7" s="59"/>
      <c r="H7" s="53"/>
      <c r="I7" s="73"/>
      <c r="J7" s="53"/>
      <c r="K7" s="52" t="s">
        <v>18</v>
      </c>
      <c r="L7" s="44"/>
      <c r="M7" s="44"/>
      <c r="N7" s="44"/>
      <c r="O7" s="44"/>
      <c r="P7" s="44"/>
      <c r="Q7" s="53"/>
      <c r="R7" s="45"/>
      <c r="S7" s="19"/>
      <c r="T7" s="27" t="s">
        <v>19</v>
      </c>
      <c r="U7" s="27" t="s">
        <v>164</v>
      </c>
      <c r="V7" s="27" t="s">
        <v>20</v>
      </c>
      <c r="W7" s="60"/>
      <c r="X7" s="60"/>
      <c r="Y7" s="60"/>
      <c r="Z7" s="47"/>
      <c r="AA7" s="47"/>
      <c r="AB7" s="62"/>
      <c r="AC7" s="62"/>
      <c r="AD7" s="62"/>
      <c r="AE7" s="56"/>
    </row>
    <row r="8" spans="1:31" ht="18.75" customHeight="1">
      <c r="A8" s="8">
        <v>1</v>
      </c>
      <c r="B8" s="8">
        <v>8</v>
      </c>
      <c r="C8" s="8" t="s">
        <v>97</v>
      </c>
      <c r="D8" s="8"/>
      <c r="E8" s="8" t="s">
        <v>41</v>
      </c>
      <c r="F8" s="8" t="s">
        <v>53</v>
      </c>
      <c r="G8" s="8" t="s">
        <v>54</v>
      </c>
      <c r="H8" s="14" t="s">
        <v>33</v>
      </c>
      <c r="I8" s="9"/>
      <c r="J8" s="10" t="s">
        <v>55</v>
      </c>
      <c r="K8" s="8">
        <f aca="true" t="shared" si="0" ref="K8:K26">LEN(J8)</f>
        <v>17</v>
      </c>
      <c r="L8" s="11" t="s">
        <v>56</v>
      </c>
      <c r="M8" s="12">
        <v>118.3</v>
      </c>
      <c r="N8" s="12">
        <v>3922</v>
      </c>
      <c r="O8" s="12">
        <v>9</v>
      </c>
      <c r="P8" s="12">
        <v>9000</v>
      </c>
      <c r="Q8" s="8" t="s">
        <v>105</v>
      </c>
      <c r="R8" s="30" t="s">
        <v>26</v>
      </c>
      <c r="S8" s="8"/>
      <c r="T8" s="13"/>
      <c r="U8" s="41">
        <v>1500000</v>
      </c>
      <c r="V8" s="8"/>
      <c r="W8" s="8" t="s">
        <v>48</v>
      </c>
      <c r="X8" s="8" t="s">
        <v>89</v>
      </c>
      <c r="Y8" s="12"/>
      <c r="Z8" s="12"/>
      <c r="AA8" s="12">
        <v>1500000</v>
      </c>
      <c r="AB8" s="12"/>
      <c r="AC8" s="12"/>
      <c r="AD8" s="8" t="s">
        <v>97</v>
      </c>
      <c r="AE8" s="8" t="s">
        <v>52</v>
      </c>
    </row>
    <row r="9" spans="1:31" ht="18.75" customHeight="1">
      <c r="A9" s="8">
        <v>2</v>
      </c>
      <c r="B9" s="8">
        <v>4</v>
      </c>
      <c r="C9" s="8" t="s">
        <v>97</v>
      </c>
      <c r="D9" s="8"/>
      <c r="E9" s="8" t="s">
        <v>21</v>
      </c>
      <c r="F9" s="8" t="s">
        <v>22</v>
      </c>
      <c r="G9" s="8" t="s">
        <v>38</v>
      </c>
      <c r="H9" s="14" t="s">
        <v>31</v>
      </c>
      <c r="I9" s="9"/>
      <c r="J9" s="10" t="s">
        <v>44</v>
      </c>
      <c r="K9" s="8">
        <f t="shared" si="0"/>
        <v>17</v>
      </c>
      <c r="L9" s="11" t="s">
        <v>23</v>
      </c>
      <c r="M9" s="12">
        <v>63</v>
      </c>
      <c r="N9" s="12">
        <v>1398</v>
      </c>
      <c r="O9" s="12">
        <v>5</v>
      </c>
      <c r="P9" s="12">
        <v>1300</v>
      </c>
      <c r="Q9" s="8" t="s">
        <v>63</v>
      </c>
      <c r="R9" s="8" t="s">
        <v>50</v>
      </c>
      <c r="S9" s="8" t="s">
        <v>97</v>
      </c>
      <c r="T9" s="13"/>
      <c r="U9" s="41">
        <v>100000</v>
      </c>
      <c r="V9" s="8" t="s">
        <v>58</v>
      </c>
      <c r="W9" s="8" t="s">
        <v>49</v>
      </c>
      <c r="X9" s="8" t="s">
        <v>89</v>
      </c>
      <c r="Y9" s="10"/>
      <c r="Z9" s="24"/>
      <c r="AA9" s="12">
        <f>U9+Z9</f>
        <v>100000</v>
      </c>
      <c r="AB9" s="12">
        <v>10000</v>
      </c>
      <c r="AC9" s="12"/>
      <c r="AD9" s="8" t="s">
        <v>97</v>
      </c>
      <c r="AE9" s="8"/>
    </row>
    <row r="10" spans="1:31" ht="18.75" customHeight="1">
      <c r="A10" s="8">
        <v>3</v>
      </c>
      <c r="B10" s="8">
        <v>11</v>
      </c>
      <c r="C10" s="8" t="s">
        <v>97</v>
      </c>
      <c r="D10" s="8"/>
      <c r="E10" s="8" t="s">
        <v>71</v>
      </c>
      <c r="F10" s="8" t="s">
        <v>78</v>
      </c>
      <c r="G10" s="8" t="s">
        <v>77</v>
      </c>
      <c r="H10" s="14" t="s">
        <v>76</v>
      </c>
      <c r="I10" s="9"/>
      <c r="J10" s="10" t="s">
        <v>75</v>
      </c>
      <c r="K10" s="8">
        <f t="shared" si="0"/>
        <v>17</v>
      </c>
      <c r="L10" s="11" t="s">
        <v>74</v>
      </c>
      <c r="M10" s="12">
        <v>0</v>
      </c>
      <c r="N10" s="12">
        <v>0</v>
      </c>
      <c r="O10" s="12">
        <v>0</v>
      </c>
      <c r="P10" s="12">
        <v>400</v>
      </c>
      <c r="Q10" s="8" t="s">
        <v>73</v>
      </c>
      <c r="R10" s="8" t="s">
        <v>50</v>
      </c>
      <c r="S10" s="8" t="s">
        <v>97</v>
      </c>
      <c r="T10" s="15"/>
      <c r="U10" s="42" t="s">
        <v>88</v>
      </c>
      <c r="V10" s="8"/>
      <c r="W10" s="8"/>
      <c r="X10" s="8"/>
      <c r="Y10" s="10"/>
      <c r="Z10" s="24"/>
      <c r="AA10" s="12"/>
      <c r="AB10" s="12"/>
      <c r="AC10" s="15"/>
      <c r="AD10" s="10"/>
      <c r="AE10" s="10"/>
    </row>
    <row r="11" spans="1:31" ht="18.75" customHeight="1">
      <c r="A11" s="8">
        <v>4</v>
      </c>
      <c r="B11" s="8">
        <v>5</v>
      </c>
      <c r="C11" s="8" t="s">
        <v>97</v>
      </c>
      <c r="D11" s="8"/>
      <c r="E11" s="8" t="s">
        <v>21</v>
      </c>
      <c r="F11" s="8" t="s">
        <v>22</v>
      </c>
      <c r="G11" s="8" t="s">
        <v>38</v>
      </c>
      <c r="H11" s="14" t="s">
        <v>32</v>
      </c>
      <c r="I11" s="9"/>
      <c r="J11" s="10" t="s">
        <v>45</v>
      </c>
      <c r="K11" s="8">
        <f t="shared" si="0"/>
        <v>17</v>
      </c>
      <c r="L11" s="11" t="s">
        <v>61</v>
      </c>
      <c r="M11" s="12">
        <v>63</v>
      </c>
      <c r="N11" s="12">
        <v>1390</v>
      </c>
      <c r="O11" s="12">
        <v>5</v>
      </c>
      <c r="P11" s="12">
        <v>1670</v>
      </c>
      <c r="Q11" s="8" t="s">
        <v>100</v>
      </c>
      <c r="R11" s="8" t="s">
        <v>50</v>
      </c>
      <c r="S11" s="8" t="s">
        <v>97</v>
      </c>
      <c r="T11" s="13"/>
      <c r="U11" s="41">
        <v>115000</v>
      </c>
      <c r="V11" s="8" t="s">
        <v>58</v>
      </c>
      <c r="W11" s="8" t="s">
        <v>49</v>
      </c>
      <c r="X11" s="8" t="s">
        <v>89</v>
      </c>
      <c r="Y11" s="10"/>
      <c r="Z11" s="24"/>
      <c r="AA11" s="12">
        <f aca="true" t="shared" si="1" ref="AA11:AA20">U11+Z11</f>
        <v>115000</v>
      </c>
      <c r="AB11" s="12">
        <v>10000</v>
      </c>
      <c r="AC11" s="12"/>
      <c r="AD11" s="8" t="s">
        <v>97</v>
      </c>
      <c r="AE11" s="8"/>
    </row>
    <row r="12" spans="1:31" ht="25.5">
      <c r="A12" s="8">
        <v>5</v>
      </c>
      <c r="B12" s="8">
        <v>7</v>
      </c>
      <c r="C12" s="8" t="s">
        <v>97</v>
      </c>
      <c r="D12" s="8"/>
      <c r="E12" s="8" t="s">
        <v>34</v>
      </c>
      <c r="F12" s="8" t="s">
        <v>40</v>
      </c>
      <c r="G12" s="8">
        <v>815</v>
      </c>
      <c r="H12" s="14" t="s">
        <v>101</v>
      </c>
      <c r="I12" s="9"/>
      <c r="J12" s="10" t="s">
        <v>47</v>
      </c>
      <c r="K12" s="8">
        <f t="shared" si="0"/>
        <v>17</v>
      </c>
      <c r="L12" s="11" t="s">
        <v>66</v>
      </c>
      <c r="M12" s="12">
        <v>325</v>
      </c>
      <c r="N12" s="12">
        <v>12667</v>
      </c>
      <c r="O12" s="12" t="s">
        <v>102</v>
      </c>
      <c r="P12" s="12">
        <v>19000</v>
      </c>
      <c r="Q12" s="8" t="s">
        <v>103</v>
      </c>
      <c r="R12" s="30" t="s">
        <v>26</v>
      </c>
      <c r="S12" s="8"/>
      <c r="T12" s="13"/>
      <c r="U12" s="41">
        <v>3500000</v>
      </c>
      <c r="V12" s="8" t="s">
        <v>58</v>
      </c>
      <c r="W12" s="8" t="s">
        <v>48</v>
      </c>
      <c r="X12" s="8" t="s">
        <v>89</v>
      </c>
      <c r="Y12" s="43" t="s">
        <v>163</v>
      </c>
      <c r="Z12" s="24">
        <v>1000000</v>
      </c>
      <c r="AA12" s="12">
        <v>4500000</v>
      </c>
      <c r="AB12" s="12">
        <v>20000</v>
      </c>
      <c r="AC12" s="12"/>
      <c r="AD12" s="8" t="s">
        <v>97</v>
      </c>
      <c r="AE12" s="8" t="s">
        <v>52</v>
      </c>
    </row>
    <row r="13" spans="1:31" ht="18.75" customHeight="1">
      <c r="A13" s="8">
        <v>6</v>
      </c>
      <c r="B13" s="8">
        <v>1</v>
      </c>
      <c r="C13" s="8" t="s">
        <v>97</v>
      </c>
      <c r="D13" s="8"/>
      <c r="E13" s="8" t="s">
        <v>21</v>
      </c>
      <c r="F13" s="8" t="s">
        <v>22</v>
      </c>
      <c r="G13" s="8" t="s">
        <v>36</v>
      </c>
      <c r="H13" s="14" t="s">
        <v>42</v>
      </c>
      <c r="I13" s="9"/>
      <c r="J13" s="10" t="s">
        <v>43</v>
      </c>
      <c r="K13" s="8">
        <f t="shared" si="0"/>
        <v>17</v>
      </c>
      <c r="L13" s="11" t="s">
        <v>62</v>
      </c>
      <c r="M13" s="12">
        <v>191</v>
      </c>
      <c r="N13" s="12">
        <v>3600</v>
      </c>
      <c r="O13" s="12">
        <v>5</v>
      </c>
      <c r="P13" s="12">
        <v>2500</v>
      </c>
      <c r="Q13" s="8" t="s">
        <v>99</v>
      </c>
      <c r="R13" s="8" t="s">
        <v>50</v>
      </c>
      <c r="S13" s="8" t="s">
        <v>97</v>
      </c>
      <c r="T13" s="13"/>
      <c r="U13" s="41">
        <v>199000</v>
      </c>
      <c r="V13" s="8" t="s">
        <v>58</v>
      </c>
      <c r="W13" s="8" t="s">
        <v>49</v>
      </c>
      <c r="X13" s="8" t="s">
        <v>89</v>
      </c>
      <c r="Y13" s="10"/>
      <c r="Z13" s="24"/>
      <c r="AA13" s="12">
        <f t="shared" si="1"/>
        <v>199000</v>
      </c>
      <c r="AB13" s="12">
        <v>10000</v>
      </c>
      <c r="AC13" s="12"/>
      <c r="AD13" s="8" t="s">
        <v>97</v>
      </c>
      <c r="AE13" s="8"/>
    </row>
    <row r="14" spans="1:31" ht="18.75" customHeight="1">
      <c r="A14" s="8">
        <v>7</v>
      </c>
      <c r="B14" s="8">
        <v>6</v>
      </c>
      <c r="C14" s="8" t="s">
        <v>97</v>
      </c>
      <c r="D14" s="8"/>
      <c r="E14" s="8" t="s">
        <v>21</v>
      </c>
      <c r="F14" s="8" t="s">
        <v>25</v>
      </c>
      <c r="G14" s="8" t="s">
        <v>39</v>
      </c>
      <c r="H14" s="29" t="s">
        <v>98</v>
      </c>
      <c r="I14" s="9"/>
      <c r="J14" s="10" t="s">
        <v>46</v>
      </c>
      <c r="K14" s="8">
        <f t="shared" si="0"/>
        <v>17</v>
      </c>
      <c r="L14" s="11" t="s">
        <v>64</v>
      </c>
      <c r="M14" s="12"/>
      <c r="N14" s="12"/>
      <c r="O14" s="12">
        <v>5</v>
      </c>
      <c r="P14" s="12"/>
      <c r="Q14" s="8"/>
      <c r="R14" s="30" t="s">
        <v>26</v>
      </c>
      <c r="S14" s="8"/>
      <c r="T14" s="13"/>
      <c r="U14" s="41">
        <v>150000</v>
      </c>
      <c r="V14" s="8" t="s">
        <v>58</v>
      </c>
      <c r="W14" s="8" t="s">
        <v>49</v>
      </c>
      <c r="X14" s="8" t="s">
        <v>89</v>
      </c>
      <c r="Y14" s="10" t="s">
        <v>65</v>
      </c>
      <c r="Z14" s="24">
        <v>63000</v>
      </c>
      <c r="AA14" s="12">
        <f t="shared" si="1"/>
        <v>213000</v>
      </c>
      <c r="AB14" s="12">
        <v>10000</v>
      </c>
      <c r="AC14" s="12"/>
      <c r="AD14" s="8" t="s">
        <v>97</v>
      </c>
      <c r="AE14" s="8" t="s">
        <v>24</v>
      </c>
    </row>
    <row r="15" spans="1:31" ht="18.75" customHeight="1">
      <c r="A15" s="8">
        <v>8</v>
      </c>
      <c r="B15" s="8">
        <v>9</v>
      </c>
      <c r="C15" s="8" t="s">
        <v>97</v>
      </c>
      <c r="D15" s="8"/>
      <c r="E15" s="8" t="s">
        <v>21</v>
      </c>
      <c r="F15" s="8" t="s">
        <v>25</v>
      </c>
      <c r="G15" s="8" t="s">
        <v>39</v>
      </c>
      <c r="H15" s="14" t="s">
        <v>57</v>
      </c>
      <c r="I15" s="9"/>
      <c r="J15" s="10" t="s">
        <v>35</v>
      </c>
      <c r="K15" s="8">
        <f t="shared" si="0"/>
        <v>17</v>
      </c>
      <c r="L15" s="11" t="s">
        <v>51</v>
      </c>
      <c r="M15" s="12">
        <v>84</v>
      </c>
      <c r="N15" s="12">
        <v>1598</v>
      </c>
      <c r="O15" s="12">
        <v>5</v>
      </c>
      <c r="P15" s="12">
        <v>1804</v>
      </c>
      <c r="Q15" s="8" t="s">
        <v>104</v>
      </c>
      <c r="R15" s="30" t="s">
        <v>26</v>
      </c>
      <c r="S15" s="8"/>
      <c r="T15" s="13"/>
      <c r="U15" s="41">
        <v>230000</v>
      </c>
      <c r="V15" s="8" t="s">
        <v>58</v>
      </c>
      <c r="W15" s="8" t="s">
        <v>49</v>
      </c>
      <c r="X15" s="8" t="s">
        <v>89</v>
      </c>
      <c r="Y15" s="10" t="s">
        <v>60</v>
      </c>
      <c r="Z15" s="24">
        <v>88867</v>
      </c>
      <c r="AA15" s="12">
        <v>318867</v>
      </c>
      <c r="AB15" s="12">
        <v>10000</v>
      </c>
      <c r="AC15" s="12"/>
      <c r="AD15" s="8" t="s">
        <v>97</v>
      </c>
      <c r="AE15" s="8" t="s">
        <v>52</v>
      </c>
    </row>
    <row r="16" spans="1:31" ht="18.75" customHeight="1">
      <c r="A16" s="8">
        <v>9</v>
      </c>
      <c r="B16" s="8">
        <v>13</v>
      </c>
      <c r="C16" s="8" t="s">
        <v>97</v>
      </c>
      <c r="D16" s="31">
        <v>42948</v>
      </c>
      <c r="E16" s="8" t="s">
        <v>21</v>
      </c>
      <c r="F16" s="8" t="s">
        <v>22</v>
      </c>
      <c r="G16" s="8" t="s">
        <v>37</v>
      </c>
      <c r="H16" s="14" t="s">
        <v>108</v>
      </c>
      <c r="I16" s="9"/>
      <c r="J16" s="10" t="s">
        <v>109</v>
      </c>
      <c r="K16" s="8">
        <f t="shared" si="0"/>
        <v>17</v>
      </c>
      <c r="L16" s="11" t="s">
        <v>110</v>
      </c>
      <c r="M16" s="12">
        <v>85</v>
      </c>
      <c r="N16" s="12">
        <v>999</v>
      </c>
      <c r="O16" s="12">
        <v>5</v>
      </c>
      <c r="P16" s="12">
        <v>1817</v>
      </c>
      <c r="Q16" s="8" t="s">
        <v>111</v>
      </c>
      <c r="R16" s="8" t="s">
        <v>50</v>
      </c>
      <c r="S16" s="8" t="s">
        <v>97</v>
      </c>
      <c r="T16" s="15"/>
      <c r="U16" s="42">
        <v>306555</v>
      </c>
      <c r="V16" s="8"/>
      <c r="W16" s="8" t="s">
        <v>49</v>
      </c>
      <c r="X16" s="8" t="s">
        <v>89</v>
      </c>
      <c r="Y16" s="10"/>
      <c r="Z16" s="24"/>
      <c r="AA16" s="12">
        <f t="shared" si="1"/>
        <v>306555</v>
      </c>
      <c r="AB16" s="12">
        <v>10000</v>
      </c>
      <c r="AC16" s="15"/>
      <c r="AD16" s="8" t="s">
        <v>97</v>
      </c>
      <c r="AE16" s="10"/>
    </row>
    <row r="17" spans="1:31" ht="26.45" customHeight="1">
      <c r="A17" s="8">
        <v>10</v>
      </c>
      <c r="B17" s="8">
        <v>16</v>
      </c>
      <c r="C17" s="8" t="s">
        <v>97</v>
      </c>
      <c r="D17" s="31">
        <v>43439</v>
      </c>
      <c r="E17" s="8" t="s">
        <v>21</v>
      </c>
      <c r="F17" s="8" t="s">
        <v>118</v>
      </c>
      <c r="G17" s="8" t="s">
        <v>119</v>
      </c>
      <c r="H17" s="14" t="s">
        <v>124</v>
      </c>
      <c r="I17" s="9"/>
      <c r="J17" s="10" t="s">
        <v>125</v>
      </c>
      <c r="K17" s="8">
        <f t="shared" si="0"/>
        <v>17</v>
      </c>
      <c r="L17" s="11" t="s">
        <v>126</v>
      </c>
      <c r="M17" s="12">
        <v>96</v>
      </c>
      <c r="N17" s="12">
        <v>1995</v>
      </c>
      <c r="O17" s="12">
        <v>9</v>
      </c>
      <c r="P17" s="12">
        <v>3500</v>
      </c>
      <c r="Q17" s="8" t="s">
        <v>127</v>
      </c>
      <c r="R17" s="30" t="s">
        <v>26</v>
      </c>
      <c r="S17" s="8"/>
      <c r="T17" s="15"/>
      <c r="U17" s="41">
        <v>825000</v>
      </c>
      <c r="V17" s="8"/>
      <c r="W17" s="8" t="s">
        <v>49</v>
      </c>
      <c r="X17" s="8" t="s">
        <v>89</v>
      </c>
      <c r="Y17" s="10"/>
      <c r="Z17" s="24"/>
      <c r="AA17" s="12">
        <v>825000</v>
      </c>
      <c r="AB17" s="12">
        <v>15000</v>
      </c>
      <c r="AC17" s="15"/>
      <c r="AD17" s="8" t="s">
        <v>97</v>
      </c>
      <c r="AE17" s="10" t="s">
        <v>128</v>
      </c>
    </row>
    <row r="18" spans="1:31" ht="18.75" customHeight="1">
      <c r="A18" s="8">
        <v>11</v>
      </c>
      <c r="B18" s="8">
        <v>14</v>
      </c>
      <c r="C18" s="8" t="s">
        <v>97</v>
      </c>
      <c r="D18" s="31">
        <v>43340</v>
      </c>
      <c r="E18" s="8" t="s">
        <v>21</v>
      </c>
      <c r="F18" s="8" t="s">
        <v>22</v>
      </c>
      <c r="G18" s="8" t="s">
        <v>112</v>
      </c>
      <c r="H18" s="14" t="s">
        <v>113</v>
      </c>
      <c r="I18" s="9"/>
      <c r="J18" s="10" t="s">
        <v>114</v>
      </c>
      <c r="K18" s="8">
        <f t="shared" si="0"/>
        <v>17</v>
      </c>
      <c r="L18" s="11" t="s">
        <v>116</v>
      </c>
      <c r="M18" s="12">
        <v>55</v>
      </c>
      <c r="N18" s="12">
        <v>999</v>
      </c>
      <c r="O18" s="12">
        <v>5</v>
      </c>
      <c r="P18" s="12">
        <v>1561</v>
      </c>
      <c r="Q18" s="8" t="s">
        <v>117</v>
      </c>
      <c r="R18" s="8" t="s">
        <v>50</v>
      </c>
      <c r="S18" s="8" t="s">
        <v>97</v>
      </c>
      <c r="T18" s="15"/>
      <c r="U18" s="42">
        <v>235000</v>
      </c>
      <c r="V18" s="8"/>
      <c r="W18" s="8" t="s">
        <v>49</v>
      </c>
      <c r="X18" s="8" t="s">
        <v>89</v>
      </c>
      <c r="Y18" s="10"/>
      <c r="Z18" s="24"/>
      <c r="AA18" s="12">
        <f t="shared" si="1"/>
        <v>235000</v>
      </c>
      <c r="AB18" s="12">
        <v>5000</v>
      </c>
      <c r="AC18" s="15"/>
      <c r="AD18" s="8" t="s">
        <v>97</v>
      </c>
      <c r="AE18" s="10"/>
    </row>
    <row r="19" spans="1:31" ht="18.75" customHeight="1">
      <c r="A19" s="8">
        <v>12</v>
      </c>
      <c r="B19" s="8">
        <v>15</v>
      </c>
      <c r="C19" s="8" t="s">
        <v>97</v>
      </c>
      <c r="D19" s="31">
        <v>43379</v>
      </c>
      <c r="E19" s="8" t="s">
        <v>21</v>
      </c>
      <c r="F19" s="8" t="s">
        <v>118</v>
      </c>
      <c r="G19" s="8" t="s">
        <v>119</v>
      </c>
      <c r="H19" s="14" t="s">
        <v>120</v>
      </c>
      <c r="I19" s="9"/>
      <c r="J19" s="10" t="s">
        <v>121</v>
      </c>
      <c r="K19" s="8">
        <f t="shared" si="0"/>
        <v>17</v>
      </c>
      <c r="L19" s="11" t="s">
        <v>122</v>
      </c>
      <c r="M19" s="12">
        <v>96</v>
      </c>
      <c r="N19" s="12">
        <v>1995</v>
      </c>
      <c r="O19" s="12">
        <v>9</v>
      </c>
      <c r="P19" s="12">
        <v>3500</v>
      </c>
      <c r="Q19" s="8" t="s">
        <v>123</v>
      </c>
      <c r="R19" s="30" t="s">
        <v>26</v>
      </c>
      <c r="S19" s="8"/>
      <c r="T19" s="15"/>
      <c r="U19" s="41">
        <v>694000</v>
      </c>
      <c r="V19" s="8"/>
      <c r="W19" s="8" t="s">
        <v>49</v>
      </c>
      <c r="X19" s="8" t="s">
        <v>89</v>
      </c>
      <c r="Y19" s="10"/>
      <c r="Z19" s="24"/>
      <c r="AA19" s="12">
        <v>694000</v>
      </c>
      <c r="AB19" s="12">
        <v>15000</v>
      </c>
      <c r="AC19" s="15"/>
      <c r="AD19" s="8" t="s">
        <v>97</v>
      </c>
      <c r="AE19" s="10" t="s">
        <v>129</v>
      </c>
    </row>
    <row r="20" spans="1:31" ht="18.75" customHeight="1">
      <c r="A20" s="8">
        <v>13</v>
      </c>
      <c r="B20" s="8">
        <v>18</v>
      </c>
      <c r="C20" s="8" t="s">
        <v>97</v>
      </c>
      <c r="D20" s="31">
        <v>43742</v>
      </c>
      <c r="E20" s="32" t="s">
        <v>21</v>
      </c>
      <c r="F20" s="8" t="s">
        <v>25</v>
      </c>
      <c r="G20" s="8" t="s">
        <v>39</v>
      </c>
      <c r="H20" s="14" t="s">
        <v>138</v>
      </c>
      <c r="I20" s="9"/>
      <c r="J20" s="10" t="s">
        <v>139</v>
      </c>
      <c r="K20" s="8">
        <f t="shared" si="0"/>
        <v>17</v>
      </c>
      <c r="L20" s="11" t="s">
        <v>140</v>
      </c>
      <c r="M20" s="12">
        <v>84</v>
      </c>
      <c r="N20" s="12">
        <v>1598</v>
      </c>
      <c r="O20" s="12">
        <v>5</v>
      </c>
      <c r="P20" s="12">
        <v>1809</v>
      </c>
      <c r="Q20" s="8" t="s">
        <v>141</v>
      </c>
      <c r="R20" s="8" t="s">
        <v>50</v>
      </c>
      <c r="S20" s="8" t="s">
        <v>97</v>
      </c>
      <c r="T20" s="15"/>
      <c r="U20" s="42">
        <v>350000</v>
      </c>
      <c r="V20" s="8"/>
      <c r="W20" s="8" t="s">
        <v>49</v>
      </c>
      <c r="X20" s="8" t="s">
        <v>89</v>
      </c>
      <c r="Y20" s="10" t="s">
        <v>142</v>
      </c>
      <c r="Z20" s="24">
        <v>90000</v>
      </c>
      <c r="AA20" s="12">
        <f t="shared" si="1"/>
        <v>440000</v>
      </c>
      <c r="AB20" s="12">
        <v>10000</v>
      </c>
      <c r="AC20" s="15"/>
      <c r="AD20" s="8" t="s">
        <v>97</v>
      </c>
      <c r="AE20" s="10" t="s">
        <v>24</v>
      </c>
    </row>
    <row r="21" spans="1:31" ht="18.75" customHeight="1">
      <c r="A21" s="8">
        <v>14</v>
      </c>
      <c r="B21" s="8">
        <v>21</v>
      </c>
      <c r="C21" s="8" t="s">
        <v>97</v>
      </c>
      <c r="D21" s="31">
        <v>43774</v>
      </c>
      <c r="E21" s="8" t="s">
        <v>21</v>
      </c>
      <c r="F21" s="8" t="s">
        <v>118</v>
      </c>
      <c r="G21" s="8" t="s">
        <v>119</v>
      </c>
      <c r="H21" s="14" t="s">
        <v>154</v>
      </c>
      <c r="I21" s="9"/>
      <c r="J21" s="10" t="s">
        <v>153</v>
      </c>
      <c r="K21" s="8">
        <f t="shared" si="0"/>
        <v>17</v>
      </c>
      <c r="L21" s="11" t="s">
        <v>140</v>
      </c>
      <c r="M21" s="12">
        <v>95</v>
      </c>
      <c r="N21" s="12">
        <v>1995</v>
      </c>
      <c r="O21" s="12">
        <v>9</v>
      </c>
      <c r="P21" s="12">
        <v>3500</v>
      </c>
      <c r="Q21" s="8" t="s">
        <v>152</v>
      </c>
      <c r="R21" s="30" t="s">
        <v>26</v>
      </c>
      <c r="S21" s="8"/>
      <c r="T21" s="15"/>
      <c r="U21" s="41">
        <v>828000</v>
      </c>
      <c r="V21" s="8"/>
      <c r="W21" s="8" t="s">
        <v>49</v>
      </c>
      <c r="X21" s="8" t="s">
        <v>89</v>
      </c>
      <c r="Y21" s="10"/>
      <c r="Z21" s="24"/>
      <c r="AA21" s="12">
        <v>828000</v>
      </c>
      <c r="AB21" s="12">
        <v>15000</v>
      </c>
      <c r="AC21" s="15"/>
      <c r="AD21" s="8" t="s">
        <v>97</v>
      </c>
      <c r="AE21" s="10" t="s">
        <v>151</v>
      </c>
    </row>
    <row r="22" spans="1:31" ht="29.45" customHeight="1">
      <c r="A22" s="8">
        <v>15</v>
      </c>
      <c r="B22" s="8">
        <v>19</v>
      </c>
      <c r="C22" s="8" t="s">
        <v>97</v>
      </c>
      <c r="D22" s="31">
        <v>43774</v>
      </c>
      <c r="E22" s="8" t="s">
        <v>21</v>
      </c>
      <c r="F22" s="8" t="s">
        <v>118</v>
      </c>
      <c r="G22" s="8" t="s">
        <v>119</v>
      </c>
      <c r="H22" s="14" t="s">
        <v>143</v>
      </c>
      <c r="I22" s="9"/>
      <c r="J22" s="10" t="s">
        <v>144</v>
      </c>
      <c r="K22" s="8">
        <f t="shared" si="0"/>
        <v>17</v>
      </c>
      <c r="L22" s="11" t="s">
        <v>140</v>
      </c>
      <c r="M22" s="12">
        <v>95</v>
      </c>
      <c r="N22" s="12">
        <v>1995</v>
      </c>
      <c r="O22" s="12">
        <v>9</v>
      </c>
      <c r="P22" s="12">
        <v>3500</v>
      </c>
      <c r="Q22" s="8" t="s">
        <v>145</v>
      </c>
      <c r="R22" s="30" t="s">
        <v>26</v>
      </c>
      <c r="S22" s="8"/>
      <c r="T22" s="15"/>
      <c r="U22" s="41">
        <v>805000</v>
      </c>
      <c r="V22" s="8"/>
      <c r="W22" s="8" t="s">
        <v>49</v>
      </c>
      <c r="X22" s="8" t="s">
        <v>89</v>
      </c>
      <c r="Y22" s="10"/>
      <c r="Z22" s="24"/>
      <c r="AA22" s="12">
        <v>805000</v>
      </c>
      <c r="AB22" s="12">
        <v>15000</v>
      </c>
      <c r="AC22" s="15"/>
      <c r="AD22" s="8" t="s">
        <v>97</v>
      </c>
      <c r="AE22" s="10" t="s">
        <v>146</v>
      </c>
    </row>
    <row r="23" spans="1:31" ht="25.9" customHeight="1">
      <c r="A23" s="8">
        <v>16</v>
      </c>
      <c r="B23" s="8">
        <v>20</v>
      </c>
      <c r="C23" s="8" t="s">
        <v>97</v>
      </c>
      <c r="D23" s="31">
        <v>43774</v>
      </c>
      <c r="E23" s="8" t="s">
        <v>21</v>
      </c>
      <c r="F23" s="8" t="s">
        <v>118</v>
      </c>
      <c r="G23" s="8" t="s">
        <v>119</v>
      </c>
      <c r="H23" s="14" t="s">
        <v>147</v>
      </c>
      <c r="I23" s="9"/>
      <c r="J23" s="10" t="s">
        <v>148</v>
      </c>
      <c r="K23" s="8">
        <f t="shared" si="0"/>
        <v>17</v>
      </c>
      <c r="L23" s="11" t="s">
        <v>140</v>
      </c>
      <c r="M23" s="12">
        <v>95</v>
      </c>
      <c r="N23" s="12">
        <v>1995</v>
      </c>
      <c r="O23" s="12">
        <v>9</v>
      </c>
      <c r="P23" s="12">
        <v>3500</v>
      </c>
      <c r="Q23" s="8" t="s">
        <v>149</v>
      </c>
      <c r="R23" s="30" t="s">
        <v>26</v>
      </c>
      <c r="S23" s="8"/>
      <c r="T23" s="15"/>
      <c r="U23" s="41">
        <v>805000</v>
      </c>
      <c r="V23" s="8"/>
      <c r="W23" s="8" t="s">
        <v>49</v>
      </c>
      <c r="X23" s="8" t="s">
        <v>89</v>
      </c>
      <c r="Y23" s="10"/>
      <c r="Z23" s="24"/>
      <c r="AA23" s="12">
        <v>805000</v>
      </c>
      <c r="AB23" s="12">
        <v>15000</v>
      </c>
      <c r="AC23" s="15"/>
      <c r="AD23" s="8" t="s">
        <v>97</v>
      </c>
      <c r="AE23" s="10" t="s">
        <v>150</v>
      </c>
    </row>
    <row r="24" spans="1:31" ht="18.75" customHeight="1">
      <c r="A24" s="8">
        <v>17</v>
      </c>
      <c r="B24" s="8">
        <v>10</v>
      </c>
      <c r="C24" s="8" t="s">
        <v>97</v>
      </c>
      <c r="D24" s="8"/>
      <c r="E24" s="8" t="s">
        <v>71</v>
      </c>
      <c r="F24" s="8" t="s">
        <v>69</v>
      </c>
      <c r="G24" s="8" t="s">
        <v>70</v>
      </c>
      <c r="H24" s="8" t="s">
        <v>68</v>
      </c>
      <c r="I24" s="9"/>
      <c r="J24" s="10">
        <v>737955</v>
      </c>
      <c r="K24" s="8">
        <f t="shared" si="0"/>
        <v>6</v>
      </c>
      <c r="L24" s="11" t="s">
        <v>72</v>
      </c>
      <c r="M24" s="12">
        <v>0</v>
      </c>
      <c r="N24" s="12">
        <v>0</v>
      </c>
      <c r="O24" s="12">
        <v>0</v>
      </c>
      <c r="P24" s="12">
        <v>9180</v>
      </c>
      <c r="Q24" s="8" t="s">
        <v>67</v>
      </c>
      <c r="R24" s="8" t="s">
        <v>50</v>
      </c>
      <c r="S24" s="8" t="s">
        <v>97</v>
      </c>
      <c r="T24" s="15"/>
      <c r="U24" s="42" t="s">
        <v>88</v>
      </c>
      <c r="V24" s="8"/>
      <c r="W24" s="8"/>
      <c r="X24" s="8"/>
      <c r="Y24" s="10"/>
      <c r="Z24" s="24"/>
      <c r="AA24" s="12"/>
      <c r="AB24" s="12"/>
      <c r="AC24" s="15"/>
      <c r="AD24" s="8"/>
      <c r="AE24" s="10"/>
    </row>
    <row r="25" spans="1:31" ht="18.75" customHeight="1">
      <c r="A25" s="8">
        <v>18</v>
      </c>
      <c r="B25" s="8">
        <v>12</v>
      </c>
      <c r="C25" s="8" t="s">
        <v>97</v>
      </c>
      <c r="D25" s="8"/>
      <c r="E25" s="8" t="s">
        <v>80</v>
      </c>
      <c r="F25" s="8" t="s">
        <v>81</v>
      </c>
      <c r="G25" s="8">
        <v>80</v>
      </c>
      <c r="H25" s="8" t="s">
        <v>106</v>
      </c>
      <c r="I25" s="9"/>
      <c r="J25" s="8" t="s">
        <v>82</v>
      </c>
      <c r="K25" s="8">
        <f t="shared" si="0"/>
        <v>17</v>
      </c>
      <c r="L25" s="11" t="s">
        <v>83</v>
      </c>
      <c r="M25" s="12">
        <v>56</v>
      </c>
      <c r="N25" s="12">
        <v>4156</v>
      </c>
      <c r="O25" s="12">
        <v>1</v>
      </c>
      <c r="P25" s="12">
        <v>5000</v>
      </c>
      <c r="Q25" s="8" t="s">
        <v>84</v>
      </c>
      <c r="R25" s="8" t="s">
        <v>50</v>
      </c>
      <c r="S25" s="8" t="s">
        <v>97</v>
      </c>
      <c r="T25" s="12"/>
      <c r="U25" s="42" t="s">
        <v>88</v>
      </c>
      <c r="V25" s="8"/>
      <c r="W25" s="8"/>
      <c r="X25" s="8"/>
      <c r="Y25" s="8"/>
      <c r="Z25" s="24"/>
      <c r="AA25" s="12"/>
      <c r="AB25" s="12"/>
      <c r="AC25" s="12"/>
      <c r="AD25" s="8" t="s">
        <v>97</v>
      </c>
      <c r="AE25" s="8"/>
    </row>
    <row r="26" spans="1:31" ht="18.75" customHeight="1">
      <c r="A26" s="8">
        <v>19</v>
      </c>
      <c r="B26" s="8">
        <v>17</v>
      </c>
      <c r="C26" s="8" t="s">
        <v>97</v>
      </c>
      <c r="D26" s="31">
        <v>43689</v>
      </c>
      <c r="E26" s="8" t="s">
        <v>130</v>
      </c>
      <c r="F26" s="8" t="s">
        <v>131</v>
      </c>
      <c r="G26" s="8" t="s">
        <v>132</v>
      </c>
      <c r="H26" s="8" t="s">
        <v>133</v>
      </c>
      <c r="I26" s="9"/>
      <c r="J26" s="10" t="s">
        <v>134</v>
      </c>
      <c r="K26" s="8">
        <f t="shared" si="0"/>
        <v>17</v>
      </c>
      <c r="L26" s="11" t="s">
        <v>135</v>
      </c>
      <c r="M26" s="12">
        <v>3</v>
      </c>
      <c r="N26" s="12">
        <v>50</v>
      </c>
      <c r="O26" s="12">
        <v>2</v>
      </c>
      <c r="P26" s="12">
        <v>238</v>
      </c>
      <c r="Q26" s="8" t="s">
        <v>136</v>
      </c>
      <c r="R26" s="8" t="s">
        <v>50</v>
      </c>
      <c r="S26" s="8" t="s">
        <v>97</v>
      </c>
      <c r="T26" s="15"/>
      <c r="U26" s="42">
        <v>40000</v>
      </c>
      <c r="V26" s="8"/>
      <c r="W26" s="8" t="s">
        <v>49</v>
      </c>
      <c r="X26" s="8" t="s">
        <v>89</v>
      </c>
      <c r="Y26" s="10"/>
      <c r="Z26" s="24"/>
      <c r="AA26" s="12">
        <f>U26+Z26</f>
        <v>40000</v>
      </c>
      <c r="AB26" s="12"/>
      <c r="AC26" s="15"/>
      <c r="AD26" s="8" t="s">
        <v>97</v>
      </c>
      <c r="AE26" s="10" t="s">
        <v>137</v>
      </c>
    </row>
    <row r="27" ht="18.75" customHeight="1">
      <c r="X27" s="2"/>
    </row>
    <row r="28" spans="1:24" ht="18.75" customHeight="1">
      <c r="A28" s="25" t="s">
        <v>91</v>
      </c>
      <c r="B28" s="25"/>
      <c r="C28" s="16"/>
      <c r="D28" s="17"/>
      <c r="H28" s="2"/>
      <c r="I28" s="1"/>
      <c r="X28" s="2"/>
    </row>
    <row r="29" spans="1:24" ht="18.75" customHeight="1">
      <c r="A29" s="26" t="s">
        <v>156</v>
      </c>
      <c r="B29" s="26"/>
      <c r="C29" s="26"/>
      <c r="D29" s="26"/>
      <c r="E29" s="26"/>
      <c r="F29" s="26"/>
      <c r="G29" s="26"/>
      <c r="H29" s="2"/>
      <c r="I29" s="1"/>
      <c r="X29" s="2"/>
    </row>
    <row r="30" spans="1:9" ht="18.75" customHeight="1">
      <c r="A30" s="26" t="s">
        <v>161</v>
      </c>
      <c r="B30" s="26"/>
      <c r="C30" s="26"/>
      <c r="D30" s="26"/>
      <c r="E30" s="26"/>
      <c r="F30" s="26"/>
      <c r="G30" s="26"/>
      <c r="H30" s="2"/>
      <c r="I30" s="1"/>
    </row>
    <row r="31" spans="1:9" ht="18.75" customHeight="1">
      <c r="A31" s="26" t="s">
        <v>162</v>
      </c>
      <c r="B31" s="26"/>
      <c r="C31" s="26"/>
      <c r="D31" s="26"/>
      <c r="E31" s="26"/>
      <c r="F31" s="26"/>
      <c r="G31" s="26"/>
      <c r="H31" s="2"/>
      <c r="I31" s="1"/>
    </row>
    <row r="32" spans="1:9" ht="18.75" customHeight="1">
      <c r="A32" s="26" t="s">
        <v>92</v>
      </c>
      <c r="B32" s="26"/>
      <c r="C32" s="26"/>
      <c r="D32" s="26"/>
      <c r="E32" s="26"/>
      <c r="F32" s="26"/>
      <c r="G32" s="26"/>
      <c r="H32" s="2"/>
      <c r="I32" s="1"/>
    </row>
    <row r="33" spans="1:9" ht="18.75" customHeight="1">
      <c r="A33" s="26" t="s">
        <v>93</v>
      </c>
      <c r="B33" s="26"/>
      <c r="C33" s="26"/>
      <c r="D33" s="26"/>
      <c r="E33" s="26"/>
      <c r="F33" s="26"/>
      <c r="G33" s="26" t="s">
        <v>94</v>
      </c>
      <c r="H33" s="2"/>
      <c r="I33" s="1"/>
    </row>
    <row r="34" spans="1:9" ht="18.75" customHeight="1">
      <c r="A34" s="26"/>
      <c r="B34" s="26"/>
      <c r="C34" s="26"/>
      <c r="D34" s="26"/>
      <c r="E34" s="26"/>
      <c r="F34" s="26"/>
      <c r="G34" s="26" t="s">
        <v>95</v>
      </c>
      <c r="H34" s="2"/>
      <c r="I34" s="1"/>
    </row>
    <row r="35" spans="1:9" ht="18.75" customHeight="1">
      <c r="A35" s="26"/>
      <c r="B35" s="26"/>
      <c r="C35" s="26"/>
      <c r="D35" s="26"/>
      <c r="E35" s="26"/>
      <c r="F35" s="26"/>
      <c r="G35" s="26" t="s">
        <v>96</v>
      </c>
      <c r="H35" s="2"/>
      <c r="I35" s="1"/>
    </row>
  </sheetData>
  <mergeCells count="33">
    <mergeCell ref="F2:N2"/>
    <mergeCell ref="A3:E3"/>
    <mergeCell ref="F3:N3"/>
    <mergeCell ref="A5:A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E5:AE7"/>
    <mergeCell ref="T6:V6"/>
    <mergeCell ref="W6:W7"/>
    <mergeCell ref="X6:X7"/>
    <mergeCell ref="Y6:Y7"/>
    <mergeCell ref="Z6:Z7"/>
    <mergeCell ref="AB6:AB7"/>
    <mergeCell ref="AC6:AC7"/>
    <mergeCell ref="AD6:AD7"/>
    <mergeCell ref="AB5:AD5"/>
    <mergeCell ref="R5:R7"/>
    <mergeCell ref="L5:L7"/>
    <mergeCell ref="AA6:AA7"/>
    <mergeCell ref="T5:AA5"/>
    <mergeCell ref="B5:B7"/>
    <mergeCell ref="O5:O7"/>
    <mergeCell ref="P5:P7"/>
    <mergeCell ref="Q5:Q7"/>
    <mergeCell ref="M5:M7"/>
    <mergeCell ref="N5:N7"/>
  </mergeCells>
  <conditionalFormatting sqref="D18:D24 D8:D14 C8:C26">
    <cfRule type="cellIs" priority="14" dxfId="2" operator="equal" stopIfTrue="1">
      <formula>"ano"</formula>
    </cfRule>
  </conditionalFormatting>
  <conditionalFormatting sqref="D8:D14 C8:C26">
    <cfRule type="cellIs" priority="13" dxfId="0" operator="equal" stopIfTrue="1">
      <formula>"NE"</formula>
    </cfRule>
  </conditionalFormatting>
  <conditionalFormatting sqref="D18:D24">
    <cfRule type="cellIs" priority="12" dxfId="0" operator="equal" stopIfTrue="1">
      <formula>"NE"</formula>
    </cfRule>
  </conditionalFormatting>
  <conditionalFormatting sqref="D18:D24">
    <cfRule type="cellIs" priority="11" dxfId="0" operator="equal" stopIfTrue="1">
      <formula>"NE"</formula>
    </cfRule>
  </conditionalFormatting>
  <conditionalFormatting sqref="D15:D17">
    <cfRule type="cellIs" priority="10" dxfId="2" operator="equal" stopIfTrue="1">
      <formula>"ano"</formula>
    </cfRule>
  </conditionalFormatting>
  <conditionalFormatting sqref="D15:D17">
    <cfRule type="cellIs" priority="9" dxfId="0" operator="equal" stopIfTrue="1">
      <formula>"NE"</formula>
    </cfRule>
  </conditionalFormatting>
  <conditionalFormatting sqref="D15:D17">
    <cfRule type="cellIs" priority="8" dxfId="0" operator="equal" stopIfTrue="1">
      <formula>"NE"</formula>
    </cfRule>
  </conditionalFormatting>
  <conditionalFormatting sqref="J8:K26">
    <cfRule type="expression" priority="5" dxfId="0">
      <formula>"POČET(I17)&lt;&gt;17"</formula>
    </cfRule>
  </conditionalFormatting>
  <conditionalFormatting sqref="K8:K26">
    <cfRule type="cellIs" priority="4" dxfId="0" operator="notEqual">
      <formula>17</formula>
    </cfRule>
  </conditionalFormatting>
  <conditionalFormatting sqref="D25:D26">
    <cfRule type="cellIs" priority="3" dxfId="2" operator="equal" stopIfTrue="1">
      <formula>"ano"</formula>
    </cfRule>
  </conditionalFormatting>
  <conditionalFormatting sqref="D25:D26">
    <cfRule type="cellIs" priority="2" dxfId="0" operator="equal" stopIfTrue="1">
      <formula>"NE"</formula>
    </cfRule>
  </conditionalFormatting>
  <conditionalFormatting sqref="D25:D26">
    <cfRule type="cellIs" priority="1" dxfId="0" operator="equal" stopIfTrue="1">
      <formula>"NE"</formula>
    </cfRule>
  </conditionalFormatting>
  <printOptions/>
  <pageMargins left="0" right="0" top="0.1968503937007874" bottom="0.2362204724409449" header="0" footer="0.11811023622047245"/>
  <pageSetup fitToHeight="50" fitToWidth="1" horizontalDpi="600" verticalDpi="600" orientation="landscape" paperSize="9" scale="43" r:id="rId2"/>
  <headerFooter alignWithMargins="0"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2020-05-15T07:09:59Z</dcterms:created>
  <dcterms:modified xsi:type="dcterms:W3CDTF">2020-05-26T10:34:20Z</dcterms:modified>
  <cp:category/>
  <cp:version/>
  <cp:contentType/>
  <cp:contentStatus/>
</cp:coreProperties>
</file>