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3CCAF277-B08F-47C8-B66A-BE26A3D428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7" i="1" l="1"/>
  <c r="H7" i="1" l="1"/>
  <c r="F7" i="1"/>
  <c r="I7" i="1" s="1"/>
  <c r="H14" i="1"/>
  <c r="F14" i="1"/>
  <c r="I14" i="1" s="1"/>
  <c r="F6" i="1"/>
  <c r="G6" i="1" s="1"/>
  <c r="J6" i="1" s="1"/>
  <c r="H6" i="1"/>
  <c r="H19" i="1"/>
  <c r="F19" i="1"/>
  <c r="I19" i="1" s="1"/>
  <c r="H25" i="1"/>
  <c r="J7" i="1" l="1"/>
  <c r="G14" i="1"/>
  <c r="J14" i="1" s="1"/>
  <c r="G19" i="1"/>
  <c r="J19" i="1" s="1"/>
  <c r="I6" i="1"/>
  <c r="F24" i="1"/>
  <c r="I24" i="1" s="1"/>
  <c r="H24" i="1"/>
  <c r="G24" i="1" l="1"/>
  <c r="J24" i="1" s="1"/>
  <c r="H23" i="1"/>
  <c r="F23" i="1"/>
  <c r="I23" i="1" s="1"/>
  <c r="G23" i="1" l="1"/>
  <c r="J23" i="1" s="1"/>
  <c r="F28" i="1"/>
  <c r="G28" i="1" s="1"/>
  <c r="J28" i="1" s="1"/>
  <c r="H28" i="1"/>
  <c r="I28" i="1" l="1"/>
  <c r="F12" i="1"/>
  <c r="I12" i="1" s="1"/>
  <c r="H12" i="1"/>
  <c r="H8" i="1"/>
  <c r="F8" i="1"/>
  <c r="G8" i="1" s="1"/>
  <c r="J8" i="1" s="1"/>
  <c r="G12" i="1" l="1"/>
  <c r="J12" i="1" s="1"/>
  <c r="I8" i="1"/>
  <c r="H13" i="1" l="1"/>
  <c r="F16" i="1"/>
  <c r="F13" i="1"/>
  <c r="I13" i="1" s="1"/>
  <c r="G13" i="1" l="1"/>
  <c r="J13" i="1" s="1"/>
  <c r="H16" i="1"/>
  <c r="F11" i="1" l="1"/>
  <c r="I11" i="1" s="1"/>
  <c r="H11" i="1"/>
  <c r="G11" i="1" l="1"/>
  <c r="J11" i="1" s="1"/>
  <c r="H10" i="1"/>
  <c r="F9" i="1" l="1"/>
  <c r="I9" i="1" s="1"/>
  <c r="H9" i="1"/>
  <c r="G9" i="1" l="1"/>
  <c r="J9" i="1" s="1"/>
  <c r="H18" i="1"/>
  <c r="H5" i="1"/>
  <c r="H17" i="1"/>
  <c r="H21" i="1"/>
  <c r="H15" i="1"/>
  <c r="H20" i="1"/>
  <c r="H26" i="1"/>
  <c r="H22" i="1"/>
  <c r="H27" i="1"/>
  <c r="F18" i="1"/>
  <c r="G18" i="1" s="1"/>
  <c r="J18" i="1" s="1"/>
  <c r="F5" i="1"/>
  <c r="I5" i="1" s="1"/>
  <c r="F17" i="1"/>
  <c r="I17" i="1" s="1"/>
  <c r="F25" i="1"/>
  <c r="F21" i="1"/>
  <c r="I21" i="1" s="1"/>
  <c r="F15" i="1"/>
  <c r="G15" i="1" s="1"/>
  <c r="J15" i="1" s="1"/>
  <c r="F20" i="1"/>
  <c r="I20" i="1" s="1"/>
  <c r="F26" i="1"/>
  <c r="I26" i="1" s="1"/>
  <c r="F22" i="1"/>
  <c r="G22" i="1" s="1"/>
  <c r="J22" i="1" s="1"/>
  <c r="F27" i="1"/>
  <c r="I27" i="1" s="1"/>
  <c r="F10" i="1"/>
  <c r="I10" i="1" s="1"/>
  <c r="H4" i="1"/>
  <c r="G25" i="1" l="1"/>
  <c r="J25" i="1" s="1"/>
  <c r="I25" i="1"/>
  <c r="H30" i="1"/>
  <c r="G21" i="1"/>
  <c r="J21" i="1" s="1"/>
  <c r="G27" i="1"/>
  <c r="J27" i="1" s="1"/>
  <c r="I22" i="1"/>
  <c r="I15" i="1"/>
  <c r="I18" i="1"/>
  <c r="G26" i="1"/>
  <c r="J26" i="1" s="1"/>
  <c r="G17" i="1"/>
  <c r="J17" i="1" s="1"/>
  <c r="G20" i="1"/>
  <c r="J20" i="1" s="1"/>
  <c r="G10" i="1"/>
  <c r="J10" i="1" s="1"/>
  <c r="G5" i="1"/>
  <c r="J5" i="1" s="1"/>
  <c r="F4" i="1"/>
  <c r="I4" i="1" s="1"/>
  <c r="G4" i="1" l="1"/>
  <c r="J4" i="1" s="1"/>
  <c r="I16" i="1" l="1"/>
  <c r="I30" i="1" s="1"/>
  <c r="G16" i="1"/>
  <c r="J16" i="1" s="1"/>
  <c r="J30" i="1" s="1"/>
</calcChain>
</file>

<file path=xl/sharedStrings.xml><?xml version="1.0" encoding="utf-8"?>
<sst xmlns="http://schemas.openxmlformats.org/spreadsheetml/2006/main" count="66" uniqueCount="42">
  <si>
    <t>Poř. č.</t>
  </si>
  <si>
    <t>Komodita</t>
  </si>
  <si>
    <t>Předpokládaný  odběr á rok</t>
  </si>
  <si>
    <t>Jednotka odběru</t>
  </si>
  <si>
    <t>DPH v zákonné výši za balení (kus)</t>
  </si>
  <si>
    <t>Cena za odběr komodity bez DPH</t>
  </si>
  <si>
    <t>DPH v zákonné výši za odběr komodity</t>
  </si>
  <si>
    <t>Cena za odběr komodity včetně DPH</t>
  </si>
  <si>
    <t>ks</t>
  </si>
  <si>
    <t>Nabídková celková cena zakázky bez DPH</t>
  </si>
  <si>
    <t>DPH v zákonné výši</t>
  </si>
  <si>
    <t>Nabídková celková cena zakázky včetně DPH</t>
  </si>
  <si>
    <t>Datum:</t>
  </si>
  <si>
    <t>Podpis a razítko uchazeče:</t>
  </si>
  <si>
    <t>Cena za balení (kus), včetně potisku, bez DPH</t>
  </si>
  <si>
    <t>Cena za balení (kus), včetně potisku a DPH</t>
  </si>
  <si>
    <t>Plastové parkovací hodiny se škrabkou 118x7x155mm, Barva modrá. Potisk č. 2.</t>
  </si>
  <si>
    <t>Taška z kraftového papíru s kroucenými uchy, 115 g/m2, 240x310x90 mm. Potisk č. 2.</t>
  </si>
  <si>
    <t>Taška z kraftového papíru s kroucenými uchy, 115 g/m2, 320x390x110 mm. Potisk č. 2.</t>
  </si>
  <si>
    <t>Sada bambusového rolleru a kuličkového pera s kovovým klipem. Dodáváno v bambusové krabičce Ø 12x140 mm. Potisk č. 2</t>
  </si>
  <si>
    <t>Plastová klíčenka odrazka ve tvaru zvířátka, potisk č. 2</t>
  </si>
  <si>
    <t>USB flash disk 16 GB, recyklovaný karton, tubus, v dárkové krabičce. Potisk č. 2.</t>
  </si>
  <si>
    <t>Desinfekční čisticí gel o objemu 50 ml v PET lahvi a otočným horním víčkem a karabinou. Obsah alkoholu cca 70 %. Kosmetický výrobek. 45x120 mm. Barva obalu. Transparentní. Potisk č. 2</t>
  </si>
  <si>
    <t>Bavlněná síťovka s bavlněným sáčkem, potisk na sáček, 100% bavlna. Barva přírodní. Potisk č. 2</t>
  </si>
  <si>
    <t>Cestovní hrnek z bambusového vlákna, rýžových slupek a melaminu se silikonovým páskem a víčkem. Objem 450 ml. Ø 96x140 mm. Barva přírodní + modrá. Potisk č. 2</t>
  </si>
  <si>
    <t>Sada barevné pastelky a omalovánky v papírové krabičce, 12 pastelek, 5 druhů omalovánek, papír/dřevo/plast. Potisk č. 2.</t>
  </si>
  <si>
    <t>Mentolové bonbony v kulaté krabičce CLIC CLAK barva stříbrná. Potisk č. 1</t>
  </si>
  <si>
    <t>Kovová klíčenka s žetonem do nákupního vozíku - ocelově stříbrná matná, žeton ocelově stříbrná lesklá, v dárkové papírové krabičce, Potisk č. 1 (žeton)</t>
  </si>
  <si>
    <t>Bambusové kuličkové pero s dotykovým hrotem a kovovým klipem. S barevnými prvky vyrobenými z pšeničného vlákna a ABS Ø 11x139 mm. Barva přírodní. Potisk č. 2</t>
  </si>
  <si>
    <t>Akrylová čepice z dvojitého úpletu,unisex, obvod 580 mm, barva černá. Potisk č. 1</t>
  </si>
  <si>
    <t>Sada na manikúru se 4 nástroji v plastovém pouzdře. Barva bílá. Potisk č. 2</t>
  </si>
  <si>
    <t>Poznámkový zápisník B6  se spirálovou vazbou, 120 linkovanými stranami z recyklovaného papíru a tvrdými kartonovými deskami s poutkem na pero. Pero je součástí balení. Barva přírodní + modrá. Potisk č. 2</t>
  </si>
  <si>
    <t>Sáček na nákup pro podporu bezobalového opakované nakupování, z jedné strany síťovaný, 100% bavlna 120 g/m². Barva přírodní. Potisk č. 2</t>
  </si>
  <si>
    <t>Polyesterová taška přes rameno, s nastavitelným ramením popruhem. Jednou hlavní a 1 přední kapsou. Barva modrá. 600D. Potisk č. 2</t>
  </si>
  <si>
    <t>Reproduktor s mikrofonem z pšeničné slámy a ABS. S výkonem 3 W a Bluetooth 5.0 podporou. Výdrž až 2 hodiny na 300 mAh baterii. Zahrnuje kabel micro USB .  V dárkovém balení. Barva přírodní. Potisk č. 2.</t>
  </si>
  <si>
    <t>Sada samolepících štítků (7 bločků á 25 ks) a pravítka 12. cm (natištěná stupnice) v kartonových deskách. Barva desek přírodní. Potisk č. 2.</t>
  </si>
  <si>
    <t>Skládací taška z netkané textilie, délka ucha 38 cm, 80g/m2. Složená 200x110x15mm, rozložená, 380 465 mm. Barva modrá. Potisk č. 2</t>
  </si>
  <si>
    <t>Sportovní lahev ze skla a nerezové oceli, obj. 520 ml, se softhelovým pouzdrem. Barva modrá  Potisk č. 2.</t>
  </si>
  <si>
    <t>Škrabka na led s rukavicí. Barva modrá. Potisk č. 2.</t>
  </si>
  <si>
    <t>Taška z netkané textilie se zatavenými uchy, délka ucha 30 cm. 80g/m2, 380x415x85 mm. Barva modrá. Potisk č. 3</t>
  </si>
  <si>
    <t>Bavlněné tričko unisex kr. r. (vel. S-XL). Kulatý průkrčník s 5 % elastanu. Všechny švy zdvojeny. Zpevňující ramenní páska. Stálost v praní. Trup po stranách beze švů. Barva tm. modrá, (100% bavlna, 180 g/m2), potisk č. 2</t>
  </si>
  <si>
    <r>
      <t>Tabulka s předpokládaným celkovým objemem</t>
    </r>
    <r>
      <rPr>
        <b/>
        <sz val="14"/>
        <rFont val="Calibri"/>
        <family val="2"/>
        <charset val="238"/>
      </rPr>
      <t xml:space="preserve"> (za 18 měsíců) </t>
    </r>
    <r>
      <rPr>
        <b/>
        <sz val="18"/>
        <rFont val="Calibri"/>
        <family val="2"/>
        <charset val="238"/>
      </rPr>
      <t>odebraných propagačních a dárkových předmětů města Česká Třebová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</si>
</sst>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č&quot;"/>
    <numFmt numFmtId="165" formatCode="[$-405]General"/>
    <numFmt numFmtId="166" formatCode="[$-405]#,##0.00"/>
    <numFmt numFmtId="167" formatCode="#,##0.00&quot; &quot;[$Kč-405];[Red]&quot;-&quot;#,##0.00&quot; &quot;[$Kč-405]"/>
  </numFmts>
  <fonts count="17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4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3" fillId="2" borderId="0"/>
    <xf numFmtId="165" fontId="4" fillId="3" borderId="0"/>
    <xf numFmtId="165" fontId="2" fillId="0" borderId="0"/>
    <xf numFmtId="0" fontId="5" fillId="0" borderId="0">
      <alignment horizontal="center"/>
    </xf>
    <xf numFmtId="0" fontId="5" fillId="0" borderId="0">
      <alignment horizontal="center" textRotation="90"/>
    </xf>
    <xf numFmtId="165" fontId="6" fillId="0" borderId="0"/>
    <xf numFmtId="0" fontId="7" fillId="0" borderId="0"/>
    <xf numFmtId="167" fontId="7" fillId="0" borderId="0"/>
    <xf numFmtId="0" fontId="1" fillId="7" borderId="0" applyNumberFormat="0" applyBorder="0" applyAlignment="0" applyProtection="0"/>
  </cellStyleXfs>
  <cellXfs count="47">
    <xf numFmtId="0" fontId="0" fillId="0" borderId="0" xfId="0"/>
    <xf numFmtId="0" fontId="8" fillId="0" borderId="0" xfId="0" applyFont="1"/>
    <xf numFmtId="165" fontId="9" fillId="0" borderId="0" xfId="6" applyFont="1"/>
    <xf numFmtId="165" fontId="9" fillId="0" borderId="0" xfId="6" applyFont="1" applyAlignment="1">
      <alignment horizontal="center"/>
    </xf>
    <xf numFmtId="165" fontId="10" fillId="0" borderId="3" xfId="6" applyFont="1" applyBorder="1" applyAlignment="1">
      <alignment horizontal="center" vertical="center" wrapText="1"/>
    </xf>
    <xf numFmtId="165" fontId="10" fillId="0" borderId="3" xfId="6" applyFont="1" applyFill="1" applyBorder="1" applyAlignment="1">
      <alignment horizontal="center" vertical="center"/>
    </xf>
    <xf numFmtId="165" fontId="10" fillId="0" borderId="3" xfId="6" applyFont="1" applyBorder="1" applyAlignment="1">
      <alignment horizontal="center" vertical="center"/>
    </xf>
    <xf numFmtId="164" fontId="10" fillId="0" borderId="1" xfId="6" applyNumberFormat="1" applyFont="1" applyBorder="1" applyAlignment="1">
      <alignment horizontal="center" vertical="center" wrapText="1"/>
    </xf>
    <xf numFmtId="9" fontId="10" fillId="0" borderId="1" xfId="6" applyNumberFormat="1" applyFont="1" applyBorder="1" applyAlignment="1">
      <alignment horizontal="center" vertical="center" wrapText="1"/>
    </xf>
    <xf numFmtId="164" fontId="10" fillId="0" borderId="1" xfId="6" applyNumberFormat="1" applyFont="1" applyBorder="1" applyAlignment="1">
      <alignment horizontal="right" vertical="center"/>
    </xf>
    <xf numFmtId="164" fontId="11" fillId="0" borderId="1" xfId="6" applyNumberFormat="1" applyFont="1" applyBorder="1" applyAlignment="1">
      <alignment horizontal="right" vertical="center"/>
    </xf>
    <xf numFmtId="165" fontId="12" fillId="0" borderId="0" xfId="3" applyFont="1"/>
    <xf numFmtId="166" fontId="9" fillId="0" borderId="0" xfId="6" applyNumberFormat="1" applyFont="1"/>
    <xf numFmtId="165" fontId="10" fillId="0" borderId="0" xfId="6" applyFont="1" applyFill="1"/>
    <xf numFmtId="165" fontId="10" fillId="0" borderId="0" xfId="6" applyFont="1"/>
    <xf numFmtId="164" fontId="13" fillId="4" borderId="6" xfId="6" applyNumberFormat="1" applyFont="1" applyFill="1" applyBorder="1" applyAlignment="1">
      <alignment vertical="center" wrapText="1"/>
    </xf>
    <xf numFmtId="164" fontId="13" fillId="6" borderId="6" xfId="6" applyNumberFormat="1" applyFont="1" applyFill="1" applyBorder="1" applyAlignment="1">
      <alignment vertical="center" wrapText="1"/>
    </xf>
    <xf numFmtId="165" fontId="10" fillId="0" borderId="11" xfId="6" applyFont="1" applyBorder="1" applyAlignment="1">
      <alignment horizontal="center" vertical="center" wrapText="1"/>
    </xf>
    <xf numFmtId="0" fontId="8" fillId="0" borderId="0" xfId="0" applyFont="1"/>
    <xf numFmtId="164" fontId="13" fillId="4" borderId="3" xfId="6" applyNumberFormat="1" applyFont="1" applyFill="1" applyBorder="1" applyAlignment="1">
      <alignment vertical="center" wrapText="1"/>
    </xf>
    <xf numFmtId="164" fontId="13" fillId="6" borderId="8" xfId="6" applyNumberFormat="1" applyFont="1" applyFill="1" applyBorder="1" applyAlignment="1">
      <alignment vertical="center" wrapText="1"/>
    </xf>
    <xf numFmtId="164" fontId="13" fillId="6" borderId="3" xfId="6" applyNumberFormat="1" applyFont="1" applyFill="1" applyBorder="1" applyAlignment="1">
      <alignment vertical="center" wrapText="1"/>
    </xf>
    <xf numFmtId="165" fontId="12" fillId="0" borderId="0" xfId="3" applyFont="1" applyAlignment="1"/>
    <xf numFmtId="0" fontId="8" fillId="0" borderId="0" xfId="0" applyFont="1" applyAlignment="1"/>
    <xf numFmtId="165" fontId="9" fillId="9" borderId="3" xfId="6" applyFont="1" applyFill="1" applyBorder="1" applyAlignment="1">
      <alignment horizontal="right" vertical="center" wrapText="1"/>
    </xf>
    <xf numFmtId="0" fontId="1" fillId="7" borderId="5" xfId="9" applyBorder="1" applyAlignment="1">
      <alignment horizontal="center" vertical="center" wrapText="1"/>
    </xf>
    <xf numFmtId="164" fontId="9" fillId="0" borderId="9" xfId="6" applyNumberFormat="1" applyFont="1" applyBorder="1" applyAlignment="1">
      <alignment horizontal="center" vertical="center" wrapText="1"/>
    </xf>
    <xf numFmtId="164" fontId="9" fillId="5" borderId="3" xfId="6" applyNumberFormat="1" applyFont="1" applyFill="1" applyBorder="1" applyAlignment="1">
      <alignment horizontal="right" vertical="center" wrapText="1"/>
    </xf>
    <xf numFmtId="164" fontId="9" fillId="0" borderId="3" xfId="6" applyNumberFormat="1" applyFont="1" applyBorder="1" applyAlignment="1">
      <alignment horizontal="right" vertical="center" wrapText="1"/>
    </xf>
    <xf numFmtId="0" fontId="1" fillId="7" borderId="12" xfId="9" applyBorder="1" applyAlignment="1">
      <alignment horizontal="center" vertical="center" wrapText="1"/>
    </xf>
    <xf numFmtId="164" fontId="9" fillId="0" borderId="3" xfId="6" applyNumberFormat="1" applyFont="1" applyBorder="1" applyAlignment="1">
      <alignment horizontal="center" vertical="center" wrapText="1"/>
    </xf>
    <xf numFmtId="164" fontId="9" fillId="0" borderId="9" xfId="6" applyNumberFormat="1" applyFont="1" applyFill="1" applyBorder="1" applyAlignment="1">
      <alignment horizontal="center" vertical="center" wrapText="1"/>
    </xf>
    <xf numFmtId="164" fontId="9" fillId="0" borderId="3" xfId="6" applyNumberFormat="1" applyFont="1" applyFill="1" applyBorder="1" applyAlignment="1">
      <alignment horizontal="right" vertical="center" wrapText="1"/>
    </xf>
    <xf numFmtId="165" fontId="9" fillId="9" borderId="4" xfId="6" applyFont="1" applyFill="1" applyBorder="1" applyAlignment="1">
      <alignment horizontal="right" vertical="center" wrapText="1"/>
    </xf>
    <xf numFmtId="164" fontId="9" fillId="0" borderId="10" xfId="6" applyNumberFormat="1" applyFont="1" applyBorder="1" applyAlignment="1">
      <alignment horizontal="center" vertical="center" wrapText="1"/>
    </xf>
    <xf numFmtId="164" fontId="9" fillId="5" borderId="4" xfId="6" applyNumberFormat="1" applyFont="1" applyFill="1" applyBorder="1" applyAlignment="1">
      <alignment horizontal="right" vertical="center" wrapText="1"/>
    </xf>
    <xf numFmtId="164" fontId="9" fillId="0" borderId="4" xfId="6" applyNumberFormat="1" applyFont="1" applyBorder="1" applyAlignment="1">
      <alignment horizontal="right" vertical="center" wrapText="1"/>
    </xf>
    <xf numFmtId="165" fontId="1" fillId="7" borderId="12" xfId="9" applyNumberFormat="1" applyBorder="1" applyAlignment="1">
      <alignment horizontal="center" vertical="center" wrapText="1"/>
    </xf>
    <xf numFmtId="164" fontId="9" fillId="8" borderId="9" xfId="6" applyNumberFormat="1" applyFont="1" applyFill="1" applyBorder="1" applyAlignment="1">
      <alignment horizontal="center" vertical="center" wrapText="1"/>
    </xf>
    <xf numFmtId="164" fontId="9" fillId="8" borderId="3" xfId="6" applyNumberFormat="1" applyFont="1" applyFill="1" applyBorder="1" applyAlignment="1">
      <alignment horizontal="right" vertical="center" wrapText="1"/>
    </xf>
    <xf numFmtId="165" fontId="13" fillId="9" borderId="3" xfId="6" applyFont="1" applyFill="1" applyBorder="1" applyAlignment="1">
      <alignment horizontal="right" vertical="center" wrapText="1"/>
    </xf>
    <xf numFmtId="165" fontId="14" fillId="0" borderId="0" xfId="6" applyFont="1" applyFill="1" applyBorder="1" applyAlignment="1">
      <alignment horizontal="center" vertical="center" wrapText="1"/>
    </xf>
    <xf numFmtId="165" fontId="15" fillId="0" borderId="0" xfId="6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7" xfId="0" applyFont="1" applyFill="1" applyBorder="1"/>
    <xf numFmtId="0" fontId="8" fillId="0" borderId="2" xfId="0" applyFont="1" applyFill="1" applyBorder="1"/>
  </cellXfs>
  <cellStyles count="10">
    <cellStyle name="60 % – Zvýraznění 4" xfId="9" builtinId="44"/>
    <cellStyle name="Excel Built-in Good" xfId="1" xr:uid="{00000000-0005-0000-0000-000000000000}"/>
    <cellStyle name="Excel Built-in Neutral" xfId="2" xr:uid="{00000000-0005-0000-0000-000001000000}"/>
    <cellStyle name="Excel Built-in Normal" xfId="3" xr:uid="{00000000-0005-0000-0000-000002000000}"/>
    <cellStyle name="Heading" xfId="4" xr:uid="{00000000-0005-0000-0000-000003000000}"/>
    <cellStyle name="Heading1" xfId="5" xr:uid="{00000000-0005-0000-0000-000004000000}"/>
    <cellStyle name="Normální" xfId="0" builtinId="0" customBuiltin="1"/>
    <cellStyle name="Normální 2" xfId="6" xr:uid="{00000000-0005-0000-0000-000006000000}"/>
    <cellStyle name="Result" xfId="7" xr:uid="{00000000-0005-0000-0000-000007000000}"/>
    <cellStyle name="Result2" xfId="8" xr:uid="{00000000-0005-0000-0000-000008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2"/>
  <sheetViews>
    <sheetView tabSelected="1" zoomScale="98" zoomScaleNormal="98" workbookViewId="0">
      <selection activeCell="G6" sqref="G6"/>
    </sheetView>
  </sheetViews>
  <sheetFormatPr defaultRowHeight="15"/>
  <cols>
    <col min="1" max="1" width="5.75" style="11" customWidth="1"/>
    <col min="2" max="2" width="60.75" style="11" customWidth="1"/>
    <col min="3" max="3" width="14.5" style="11" customWidth="1"/>
    <col min="4" max="4" width="25.125" style="11" customWidth="1"/>
    <col min="5" max="5" width="9.5" style="11" customWidth="1"/>
    <col min="6" max="6" width="10.125" style="11" customWidth="1"/>
    <col min="7" max="7" width="10.875" style="11" customWidth="1"/>
    <col min="8" max="8" width="11.125" style="11" customWidth="1"/>
    <col min="9" max="10" width="12.625" style="11" customWidth="1"/>
    <col min="11" max="1023" width="8.125" style="11" customWidth="1"/>
    <col min="1024" max="1024" width="8.125" style="1" customWidth="1"/>
    <col min="1025" max="16384" width="9" style="1"/>
  </cols>
  <sheetData>
    <row r="1" spans="1:1023" ht="26.25" customHeight="1">
      <c r="A1" s="41" t="s">
        <v>41</v>
      </c>
      <c r="B1" s="42"/>
      <c r="C1" s="42"/>
      <c r="D1" s="42"/>
      <c r="E1" s="42"/>
      <c r="F1" s="42"/>
      <c r="G1" s="42"/>
      <c r="H1" s="42"/>
      <c r="I1" s="42"/>
      <c r="J1" s="42"/>
    </row>
    <row r="2" spans="1:1023">
      <c r="A2" s="2"/>
      <c r="B2" s="43"/>
      <c r="C2" s="43"/>
      <c r="D2" s="43"/>
      <c r="E2" s="43"/>
      <c r="F2" s="3"/>
      <c r="G2" s="2"/>
      <c r="H2" s="2"/>
      <c r="I2" s="2"/>
      <c r="J2" s="2"/>
    </row>
    <row r="3" spans="1:1023" ht="64.5" thickBot="1">
      <c r="A3" s="4" t="s">
        <v>0</v>
      </c>
      <c r="B3" s="5" t="s">
        <v>1</v>
      </c>
      <c r="C3" s="17" t="s">
        <v>2</v>
      </c>
      <c r="D3" s="6" t="s">
        <v>3</v>
      </c>
      <c r="E3" s="4" t="s">
        <v>14</v>
      </c>
      <c r="F3" s="4" t="s">
        <v>4</v>
      </c>
      <c r="G3" s="4" t="s">
        <v>15</v>
      </c>
      <c r="H3" s="4" t="s">
        <v>5</v>
      </c>
      <c r="I3" s="4" t="s">
        <v>6</v>
      </c>
      <c r="J3" s="4" t="s">
        <v>7</v>
      </c>
    </row>
    <row r="4" spans="1:1023" ht="15.75" thickBot="1">
      <c r="A4" s="24">
        <v>1</v>
      </c>
      <c r="B4" s="16" t="s">
        <v>29</v>
      </c>
      <c r="C4" s="25">
        <v>200</v>
      </c>
      <c r="D4" s="26" t="s">
        <v>8</v>
      </c>
      <c r="E4" s="27"/>
      <c r="F4" s="28">
        <f t="shared" ref="F4:F24" si="0">E4*0.21</f>
        <v>0</v>
      </c>
      <c r="G4" s="28">
        <f t="shared" ref="G4:G24" si="1">SUM(E4,F4)</f>
        <v>0</v>
      </c>
      <c r="H4" s="28">
        <f t="shared" ref="H4:H24" si="2">C4*E4</f>
        <v>0</v>
      </c>
      <c r="I4" s="28">
        <f t="shared" ref="I4:I24" si="3">C4*F4</f>
        <v>0</v>
      </c>
      <c r="J4" s="28">
        <f t="shared" ref="J4:J24" si="4">C4*G4</f>
        <v>0</v>
      </c>
    </row>
    <row r="5" spans="1:1023" ht="26.25" thickBot="1">
      <c r="A5" s="24">
        <v>2</v>
      </c>
      <c r="B5" s="15" t="s">
        <v>28</v>
      </c>
      <c r="C5" s="29">
        <v>700</v>
      </c>
      <c r="D5" s="26" t="s">
        <v>8</v>
      </c>
      <c r="E5" s="27"/>
      <c r="F5" s="28">
        <f t="shared" si="0"/>
        <v>0</v>
      </c>
      <c r="G5" s="28">
        <f t="shared" si="1"/>
        <v>0</v>
      </c>
      <c r="H5" s="28">
        <f t="shared" si="2"/>
        <v>0</v>
      </c>
      <c r="I5" s="28">
        <f t="shared" si="3"/>
        <v>0</v>
      </c>
      <c r="J5" s="28">
        <f t="shared" si="4"/>
        <v>0</v>
      </c>
    </row>
    <row r="6" spans="1:1023" ht="26.25" thickBot="1">
      <c r="A6" s="24">
        <v>3</v>
      </c>
      <c r="B6" s="21" t="s">
        <v>23</v>
      </c>
      <c r="C6" s="29">
        <v>300</v>
      </c>
      <c r="D6" s="30" t="s">
        <v>8</v>
      </c>
      <c r="E6" s="27"/>
      <c r="F6" s="28">
        <f t="shared" si="0"/>
        <v>0</v>
      </c>
      <c r="G6" s="28">
        <f t="shared" si="1"/>
        <v>0</v>
      </c>
      <c r="H6" s="28">
        <f t="shared" si="2"/>
        <v>0</v>
      </c>
      <c r="I6" s="28">
        <f t="shared" si="3"/>
        <v>0</v>
      </c>
      <c r="J6" s="28">
        <f t="shared" si="4"/>
        <v>0</v>
      </c>
    </row>
    <row r="7" spans="1:1023" s="18" customFormat="1" ht="39" thickBot="1">
      <c r="A7" s="24">
        <v>4</v>
      </c>
      <c r="B7" s="16" t="s">
        <v>40</v>
      </c>
      <c r="C7" s="29">
        <v>400</v>
      </c>
      <c r="D7" s="26" t="s">
        <v>8</v>
      </c>
      <c r="E7" s="27"/>
      <c r="F7" s="28">
        <f>E7*0.21</f>
        <v>0</v>
      </c>
      <c r="G7" s="28">
        <f>SUM(E7,F7)</f>
        <v>0</v>
      </c>
      <c r="H7" s="28">
        <f>C7*E7</f>
        <v>0</v>
      </c>
      <c r="I7" s="28">
        <f>C7*F7</f>
        <v>0</v>
      </c>
      <c r="J7" s="28">
        <f>C7*G7</f>
        <v>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</row>
    <row r="8" spans="1:1023" ht="26.25" thickBot="1">
      <c r="A8" s="24">
        <v>5</v>
      </c>
      <c r="B8" s="16" t="s">
        <v>24</v>
      </c>
      <c r="C8" s="29">
        <v>300</v>
      </c>
      <c r="D8" s="26" t="s">
        <v>8</v>
      </c>
      <c r="E8" s="27"/>
      <c r="F8" s="28">
        <f t="shared" si="0"/>
        <v>0</v>
      </c>
      <c r="G8" s="28">
        <f t="shared" si="1"/>
        <v>0</v>
      </c>
      <c r="H8" s="28">
        <f t="shared" si="2"/>
        <v>0</v>
      </c>
      <c r="I8" s="28">
        <f t="shared" si="3"/>
        <v>0</v>
      </c>
      <c r="J8" s="28">
        <f t="shared" si="4"/>
        <v>0</v>
      </c>
    </row>
    <row r="9" spans="1:1023" s="23" customFormat="1" ht="39" thickBot="1">
      <c r="A9" s="24">
        <v>6</v>
      </c>
      <c r="B9" s="15" t="s">
        <v>22</v>
      </c>
      <c r="C9" s="29">
        <v>500</v>
      </c>
      <c r="D9" s="26" t="s">
        <v>8</v>
      </c>
      <c r="E9" s="27"/>
      <c r="F9" s="28">
        <f t="shared" si="0"/>
        <v>0</v>
      </c>
      <c r="G9" s="28">
        <f t="shared" si="1"/>
        <v>0</v>
      </c>
      <c r="H9" s="28">
        <f t="shared" si="2"/>
        <v>0</v>
      </c>
      <c r="I9" s="28">
        <f t="shared" si="3"/>
        <v>0</v>
      </c>
      <c r="J9" s="28">
        <f t="shared" si="4"/>
        <v>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</row>
    <row r="10" spans="1:1023" ht="26.25" thickBot="1">
      <c r="A10" s="24">
        <v>7</v>
      </c>
      <c r="B10" s="15" t="s">
        <v>27</v>
      </c>
      <c r="C10" s="29">
        <v>700</v>
      </c>
      <c r="D10" s="26" t="s">
        <v>8</v>
      </c>
      <c r="E10" s="27"/>
      <c r="F10" s="28">
        <f t="shared" si="0"/>
        <v>0</v>
      </c>
      <c r="G10" s="28">
        <f t="shared" si="1"/>
        <v>0</v>
      </c>
      <c r="H10" s="28">
        <f t="shared" si="2"/>
        <v>0</v>
      </c>
      <c r="I10" s="28">
        <f t="shared" si="3"/>
        <v>0</v>
      </c>
      <c r="J10" s="28">
        <f t="shared" si="4"/>
        <v>0</v>
      </c>
    </row>
    <row r="11" spans="1:1023" ht="15.75" thickBot="1">
      <c r="A11" s="24">
        <v>8</v>
      </c>
      <c r="B11" s="15" t="s">
        <v>26</v>
      </c>
      <c r="C11" s="29">
        <v>400</v>
      </c>
      <c r="D11" s="26" t="s">
        <v>8</v>
      </c>
      <c r="E11" s="27"/>
      <c r="F11" s="28">
        <f t="shared" si="0"/>
        <v>0</v>
      </c>
      <c r="G11" s="28">
        <f t="shared" si="1"/>
        <v>0</v>
      </c>
      <c r="H11" s="28">
        <f t="shared" si="2"/>
        <v>0</v>
      </c>
      <c r="I11" s="28">
        <f t="shared" si="3"/>
        <v>0</v>
      </c>
      <c r="J11" s="28">
        <f t="shared" si="4"/>
        <v>0</v>
      </c>
    </row>
    <row r="12" spans="1:1023" s="18" customFormat="1" ht="15.75" thickBot="1">
      <c r="A12" s="24">
        <v>9</v>
      </c>
      <c r="B12" s="16" t="s">
        <v>20</v>
      </c>
      <c r="C12" s="29">
        <v>500</v>
      </c>
      <c r="D12" s="31" t="s">
        <v>8</v>
      </c>
      <c r="E12" s="27"/>
      <c r="F12" s="32">
        <f t="shared" si="0"/>
        <v>0</v>
      </c>
      <c r="G12" s="32">
        <f t="shared" si="1"/>
        <v>0</v>
      </c>
      <c r="H12" s="32">
        <f t="shared" si="2"/>
        <v>0</v>
      </c>
      <c r="I12" s="32">
        <f t="shared" si="3"/>
        <v>0</v>
      </c>
      <c r="J12" s="32">
        <f t="shared" si="4"/>
        <v>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</row>
    <row r="13" spans="1:1023" ht="15.75" thickBot="1">
      <c r="A13" s="24">
        <v>10</v>
      </c>
      <c r="B13" s="15" t="s">
        <v>16</v>
      </c>
      <c r="C13" s="29">
        <v>400</v>
      </c>
      <c r="D13" s="26" t="s">
        <v>8</v>
      </c>
      <c r="E13" s="27"/>
      <c r="F13" s="28">
        <f t="shared" si="0"/>
        <v>0</v>
      </c>
      <c r="G13" s="28">
        <f t="shared" si="1"/>
        <v>0</v>
      </c>
      <c r="H13" s="28">
        <f t="shared" si="2"/>
        <v>0</v>
      </c>
      <c r="I13" s="28">
        <f t="shared" si="3"/>
        <v>0</v>
      </c>
      <c r="J13" s="28">
        <f t="shared" si="4"/>
        <v>0</v>
      </c>
    </row>
    <row r="14" spans="1:1023" ht="26.25" thickBot="1">
      <c r="A14" s="24">
        <v>11</v>
      </c>
      <c r="B14" s="21" t="s">
        <v>33</v>
      </c>
      <c r="C14" s="29">
        <v>300</v>
      </c>
      <c r="D14" s="30" t="s">
        <v>8</v>
      </c>
      <c r="E14" s="27"/>
      <c r="F14" s="28">
        <f t="shared" si="0"/>
        <v>0</v>
      </c>
      <c r="G14" s="28">
        <f t="shared" si="1"/>
        <v>0</v>
      </c>
      <c r="H14" s="28">
        <f t="shared" si="2"/>
        <v>0</v>
      </c>
      <c r="I14" s="28">
        <f t="shared" si="3"/>
        <v>0</v>
      </c>
      <c r="J14" s="28">
        <f t="shared" si="4"/>
        <v>0</v>
      </c>
    </row>
    <row r="15" spans="1:1023" ht="39" thickBot="1">
      <c r="A15" s="33">
        <v>12</v>
      </c>
      <c r="B15" s="15" t="s">
        <v>31</v>
      </c>
      <c r="C15" s="29">
        <v>400</v>
      </c>
      <c r="D15" s="26" t="s">
        <v>8</v>
      </c>
      <c r="E15" s="27"/>
      <c r="F15" s="28">
        <f t="shared" si="0"/>
        <v>0</v>
      </c>
      <c r="G15" s="28">
        <f t="shared" si="1"/>
        <v>0</v>
      </c>
      <c r="H15" s="28">
        <f t="shared" si="2"/>
        <v>0</v>
      </c>
      <c r="I15" s="28">
        <f t="shared" si="3"/>
        <v>0</v>
      </c>
      <c r="J15" s="28">
        <f t="shared" si="4"/>
        <v>0</v>
      </c>
    </row>
    <row r="16" spans="1:1023" s="18" customFormat="1" ht="39" thickBot="1">
      <c r="A16" s="24">
        <v>13</v>
      </c>
      <c r="B16" s="15" t="s">
        <v>34</v>
      </c>
      <c r="C16" s="29">
        <v>250</v>
      </c>
      <c r="D16" s="26" t="s">
        <v>8</v>
      </c>
      <c r="E16" s="27"/>
      <c r="F16" s="28">
        <f t="shared" si="0"/>
        <v>0</v>
      </c>
      <c r="G16" s="28">
        <f t="shared" si="1"/>
        <v>0</v>
      </c>
      <c r="H16" s="28">
        <f t="shared" si="2"/>
        <v>0</v>
      </c>
      <c r="I16" s="28">
        <f t="shared" si="3"/>
        <v>0</v>
      </c>
      <c r="J16" s="28">
        <f t="shared" si="4"/>
        <v>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</row>
    <row r="17" spans="1:1023" s="18" customFormat="1" ht="26.25" thickBot="1">
      <c r="A17" s="24">
        <v>14</v>
      </c>
      <c r="B17" s="16" t="s">
        <v>32</v>
      </c>
      <c r="C17" s="29">
        <v>400</v>
      </c>
      <c r="D17" s="26" t="s">
        <v>8</v>
      </c>
      <c r="E17" s="27"/>
      <c r="F17" s="28">
        <f t="shared" si="0"/>
        <v>0</v>
      </c>
      <c r="G17" s="28">
        <f t="shared" si="1"/>
        <v>0</v>
      </c>
      <c r="H17" s="28">
        <f t="shared" si="2"/>
        <v>0</v>
      </c>
      <c r="I17" s="28">
        <f t="shared" si="3"/>
        <v>0</v>
      </c>
      <c r="J17" s="28">
        <f t="shared" si="4"/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</row>
    <row r="18" spans="1:1023" s="18" customFormat="1" ht="26.25" thickBot="1">
      <c r="A18" s="24">
        <v>15</v>
      </c>
      <c r="B18" s="15" t="s">
        <v>19</v>
      </c>
      <c r="C18" s="29">
        <v>250</v>
      </c>
      <c r="D18" s="26" t="s">
        <v>8</v>
      </c>
      <c r="E18" s="27"/>
      <c r="F18" s="28">
        <f t="shared" si="0"/>
        <v>0</v>
      </c>
      <c r="G18" s="28">
        <f t="shared" si="1"/>
        <v>0</v>
      </c>
      <c r="H18" s="28">
        <f t="shared" si="2"/>
        <v>0</v>
      </c>
      <c r="I18" s="28">
        <f t="shared" si="3"/>
        <v>0</v>
      </c>
      <c r="J18" s="28">
        <f t="shared" si="4"/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</row>
    <row r="19" spans="1:1023" ht="26.25" thickBot="1">
      <c r="A19" s="24">
        <v>16</v>
      </c>
      <c r="B19" s="19" t="s">
        <v>25</v>
      </c>
      <c r="C19" s="29">
        <v>400</v>
      </c>
      <c r="D19" s="26" t="s">
        <v>8</v>
      </c>
      <c r="E19" s="27"/>
      <c r="F19" s="28">
        <f t="shared" si="0"/>
        <v>0</v>
      </c>
      <c r="G19" s="28">
        <f t="shared" si="1"/>
        <v>0</v>
      </c>
      <c r="H19" s="28">
        <f t="shared" si="2"/>
        <v>0</v>
      </c>
      <c r="I19" s="28">
        <f t="shared" si="3"/>
        <v>0</v>
      </c>
      <c r="J19" s="28">
        <f t="shared" si="4"/>
        <v>0</v>
      </c>
    </row>
    <row r="20" spans="1:1023" ht="15.75" thickBot="1">
      <c r="A20" s="24">
        <v>17</v>
      </c>
      <c r="B20" s="20" t="s">
        <v>30</v>
      </c>
      <c r="C20" s="25">
        <v>300</v>
      </c>
      <c r="D20" s="34" t="s">
        <v>8</v>
      </c>
      <c r="E20" s="35"/>
      <c r="F20" s="36">
        <f t="shared" si="0"/>
        <v>0</v>
      </c>
      <c r="G20" s="36">
        <f t="shared" si="1"/>
        <v>0</v>
      </c>
      <c r="H20" s="36">
        <f t="shared" si="2"/>
        <v>0</v>
      </c>
      <c r="I20" s="36">
        <f t="shared" si="3"/>
        <v>0</v>
      </c>
      <c r="J20" s="36">
        <f t="shared" si="4"/>
        <v>0</v>
      </c>
    </row>
    <row r="21" spans="1:1023" ht="26.25" thickBot="1">
      <c r="A21" s="24">
        <v>18</v>
      </c>
      <c r="B21" s="15" t="s">
        <v>35</v>
      </c>
      <c r="C21" s="37">
        <v>400</v>
      </c>
      <c r="D21" s="26" t="s">
        <v>8</v>
      </c>
      <c r="E21" s="27"/>
      <c r="F21" s="28">
        <f t="shared" si="0"/>
        <v>0</v>
      </c>
      <c r="G21" s="28">
        <f t="shared" si="1"/>
        <v>0</v>
      </c>
      <c r="H21" s="28">
        <f t="shared" si="2"/>
        <v>0</v>
      </c>
      <c r="I21" s="28">
        <f t="shared" si="3"/>
        <v>0</v>
      </c>
      <c r="J21" s="28">
        <f t="shared" si="4"/>
        <v>0</v>
      </c>
    </row>
    <row r="22" spans="1:1023" s="18" customFormat="1" ht="26.25" thickBot="1">
      <c r="A22" s="24">
        <v>19</v>
      </c>
      <c r="B22" s="16" t="s">
        <v>36</v>
      </c>
      <c r="C22" s="25">
        <v>400</v>
      </c>
      <c r="D22" s="38" t="s">
        <v>8</v>
      </c>
      <c r="E22" s="27"/>
      <c r="F22" s="39">
        <f t="shared" si="0"/>
        <v>0</v>
      </c>
      <c r="G22" s="39">
        <f t="shared" si="1"/>
        <v>0</v>
      </c>
      <c r="H22" s="39">
        <f t="shared" si="2"/>
        <v>0</v>
      </c>
      <c r="I22" s="39">
        <f t="shared" si="3"/>
        <v>0</v>
      </c>
      <c r="J22" s="39">
        <f t="shared" si="4"/>
        <v>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</row>
    <row r="23" spans="1:1023" ht="26.25" thickBot="1">
      <c r="A23" s="24">
        <v>20</v>
      </c>
      <c r="B23" s="15" t="s">
        <v>37</v>
      </c>
      <c r="C23" s="29">
        <v>300</v>
      </c>
      <c r="D23" s="26" t="s">
        <v>8</v>
      </c>
      <c r="E23" s="27"/>
      <c r="F23" s="28">
        <f t="shared" si="0"/>
        <v>0</v>
      </c>
      <c r="G23" s="28">
        <f t="shared" si="1"/>
        <v>0</v>
      </c>
      <c r="H23" s="28">
        <f t="shared" si="2"/>
        <v>0</v>
      </c>
      <c r="I23" s="28">
        <f t="shared" si="3"/>
        <v>0</v>
      </c>
      <c r="J23" s="28">
        <f t="shared" si="4"/>
        <v>0</v>
      </c>
    </row>
    <row r="24" spans="1:1023" ht="15.75" thickBot="1">
      <c r="A24" s="24">
        <v>21</v>
      </c>
      <c r="B24" s="16" t="s">
        <v>38</v>
      </c>
      <c r="C24" s="29">
        <v>300</v>
      </c>
      <c r="D24" s="26" t="s">
        <v>8</v>
      </c>
      <c r="E24" s="27"/>
      <c r="F24" s="28">
        <f t="shared" si="0"/>
        <v>0</v>
      </c>
      <c r="G24" s="28">
        <f t="shared" si="1"/>
        <v>0</v>
      </c>
      <c r="H24" s="28">
        <f t="shared" si="2"/>
        <v>0</v>
      </c>
      <c r="I24" s="28">
        <f t="shared" si="3"/>
        <v>0</v>
      </c>
      <c r="J24" s="28">
        <f t="shared" si="4"/>
        <v>0</v>
      </c>
    </row>
    <row r="25" spans="1:1023" ht="15.75" thickBot="1">
      <c r="A25" s="24">
        <v>22</v>
      </c>
      <c r="B25" s="15" t="s">
        <v>17</v>
      </c>
      <c r="C25" s="29">
        <v>400</v>
      </c>
      <c r="D25" s="26" t="s">
        <v>8</v>
      </c>
      <c r="E25" s="27"/>
      <c r="F25" s="28">
        <f>E25*0.21</f>
        <v>0</v>
      </c>
      <c r="G25" s="28">
        <f>SUM(E25,F25)</f>
        <v>0</v>
      </c>
      <c r="H25" s="28">
        <f>C25*E25</f>
        <v>0</v>
      </c>
      <c r="I25" s="28">
        <f>C25*F25</f>
        <v>0</v>
      </c>
      <c r="J25" s="28">
        <f>C25*G25</f>
        <v>0</v>
      </c>
    </row>
    <row r="26" spans="1:1023" ht="26.25" thickBot="1">
      <c r="A26" s="24">
        <v>23</v>
      </c>
      <c r="B26" s="15" t="s">
        <v>18</v>
      </c>
      <c r="C26" s="29">
        <v>400</v>
      </c>
      <c r="D26" s="26" t="s">
        <v>8</v>
      </c>
      <c r="E26" s="27"/>
      <c r="F26" s="28">
        <f>E26*0.21</f>
        <v>0</v>
      </c>
      <c r="G26" s="28">
        <f>SUM(E26,F26)</f>
        <v>0</v>
      </c>
      <c r="H26" s="28">
        <f>C26*E26</f>
        <v>0</v>
      </c>
      <c r="I26" s="28">
        <f>C26*F26</f>
        <v>0</v>
      </c>
      <c r="J26" s="28">
        <f>C26*G26</f>
        <v>0</v>
      </c>
    </row>
    <row r="27" spans="1:1023" ht="26.25" thickBot="1">
      <c r="A27" s="24">
        <v>24</v>
      </c>
      <c r="B27" s="15" t="s">
        <v>39</v>
      </c>
      <c r="C27" s="29">
        <v>2000</v>
      </c>
      <c r="D27" s="26" t="s">
        <v>8</v>
      </c>
      <c r="E27" s="27"/>
      <c r="F27" s="28">
        <f>E27*0.21</f>
        <v>0</v>
      </c>
      <c r="G27" s="28">
        <f>SUM(E27,F27)</f>
        <v>0</v>
      </c>
      <c r="H27" s="28">
        <f>C27*E27</f>
        <v>0</v>
      </c>
      <c r="I27" s="28">
        <f>C27*F27</f>
        <v>0</v>
      </c>
      <c r="J27" s="28">
        <f>C27*G27</f>
        <v>0</v>
      </c>
    </row>
    <row r="28" spans="1:1023" ht="15.75" thickBot="1">
      <c r="A28" s="40">
        <v>25</v>
      </c>
      <c r="B28" s="16" t="s">
        <v>21</v>
      </c>
      <c r="C28" s="29">
        <v>150</v>
      </c>
      <c r="D28" s="26" t="s">
        <v>8</v>
      </c>
      <c r="E28" s="27"/>
      <c r="F28" s="28">
        <f>E28*0.21</f>
        <v>0</v>
      </c>
      <c r="G28" s="28">
        <f>SUM(E28,F28)</f>
        <v>0</v>
      </c>
      <c r="H28" s="28">
        <f>C28*E28</f>
        <v>0</v>
      </c>
      <c r="I28" s="28">
        <f>C28*F28</f>
        <v>0</v>
      </c>
      <c r="J28" s="28">
        <f>C28*G28</f>
        <v>0</v>
      </c>
    </row>
    <row r="29" spans="1:1023" ht="51">
      <c r="A29" s="44"/>
      <c r="B29" s="44"/>
      <c r="C29" s="45"/>
      <c r="D29" s="44"/>
      <c r="E29" s="44"/>
      <c r="F29" s="44"/>
      <c r="G29" s="44"/>
      <c r="H29" s="7" t="s">
        <v>9</v>
      </c>
      <c r="I29" s="8" t="s">
        <v>10</v>
      </c>
      <c r="J29" s="7" t="s">
        <v>11</v>
      </c>
    </row>
    <row r="30" spans="1:1023">
      <c r="A30" s="44"/>
      <c r="B30" s="44"/>
      <c r="C30" s="44"/>
      <c r="D30" s="44"/>
      <c r="E30" s="44"/>
      <c r="F30" s="44"/>
      <c r="G30" s="44"/>
      <c r="H30" s="9">
        <f>SUM(H4:H28)</f>
        <v>0</v>
      </c>
      <c r="I30" s="9">
        <f>SUM(I4:I28)</f>
        <v>0</v>
      </c>
      <c r="J30" s="10">
        <f>SUM(J4:J28)</f>
        <v>0</v>
      </c>
    </row>
    <row r="31" spans="1:1023">
      <c r="B31" s="46"/>
      <c r="C31" s="46"/>
      <c r="D31" s="46"/>
      <c r="E31" s="46"/>
      <c r="F31" s="3"/>
      <c r="G31" s="12"/>
    </row>
    <row r="32" spans="1:1023">
      <c r="B32" s="13" t="s">
        <v>12</v>
      </c>
      <c r="C32" s="14"/>
      <c r="D32" s="14" t="s">
        <v>13</v>
      </c>
      <c r="E32" s="2"/>
      <c r="F32" s="2"/>
      <c r="G32" s="2"/>
    </row>
  </sheetData>
  <sortState xmlns:xlrd2="http://schemas.microsoft.com/office/spreadsheetml/2017/richdata2" ref="B8:I15">
    <sortCondition ref="B6:B15"/>
  </sortState>
  <mergeCells count="4">
    <mergeCell ref="A1:J1"/>
    <mergeCell ref="B2:E2"/>
    <mergeCell ref="A29:G30"/>
    <mergeCell ref="B31:E31"/>
  </mergeCells>
  <conditionalFormatting sqref="F4:J5 F8:J13 F15:J15 F19:J28">
    <cfRule type="cellIs" dxfId="8" priority="13" operator="equal">
      <formula>0</formula>
    </cfRule>
  </conditionalFormatting>
  <conditionalFormatting sqref="H30">
    <cfRule type="cellIs" dxfId="7" priority="8" operator="equal">
      <formula>0</formula>
    </cfRule>
  </conditionalFormatting>
  <conditionalFormatting sqref="I30">
    <cfRule type="cellIs" dxfId="6" priority="7" operator="equal">
      <formula>0</formula>
    </cfRule>
  </conditionalFormatting>
  <conditionalFormatting sqref="J30">
    <cfRule type="cellIs" dxfId="5" priority="6" operator="equal">
      <formula>0</formula>
    </cfRule>
  </conditionalFormatting>
  <conditionalFormatting sqref="F13:J13">
    <cfRule type="cellIs" dxfId="4" priority="5" operator="equal">
      <formula>0</formula>
    </cfRule>
  </conditionalFormatting>
  <conditionalFormatting sqref="F6:J7">
    <cfRule type="cellIs" dxfId="3" priority="4" operator="equal">
      <formula>0</formula>
    </cfRule>
  </conditionalFormatting>
  <conditionalFormatting sqref="F16:J16">
    <cfRule type="cellIs" dxfId="2" priority="3" operator="equal">
      <formula>0</formula>
    </cfRule>
  </conditionalFormatting>
  <conditionalFormatting sqref="F17:J18">
    <cfRule type="cellIs" dxfId="1" priority="2" operator="equal">
      <formula>0</formula>
    </cfRule>
  </conditionalFormatting>
  <conditionalFormatting sqref="F14:J14">
    <cfRule type="cellIs" dxfId="0" priority="1" operator="equal">
      <formula>0</formula>
    </cfRule>
  </conditionalFormatting>
  <pageMargins left="0.23622047244094491" right="0.23622047244094491" top="0.15748031496062992" bottom="0.19685039370078741" header="0.31496062992125984" footer="0"/>
  <pageSetup paperSize="9" scale="7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2021-03-31T07:25:32Z</dcterms:created>
  <dcterms:modified xsi:type="dcterms:W3CDTF">2021-03-31T07:25:40Z</dcterms:modified>
</cp:coreProperties>
</file>