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<sst xmlns="http://schemas.openxmlformats.org/spreadsheetml/2006/main" count="88" uniqueCount="65">
  <si>
    <t>Poř. č.</t>
  </si>
  <si>
    <t>Komodita</t>
  </si>
  <si>
    <t>Předpokládaný  odběr á rok</t>
  </si>
  <si>
    <t>Jednotka odběru</t>
  </si>
  <si>
    <t>DPH v zákonné výši za balení (kus)</t>
  </si>
  <si>
    <t>Cena za odběr komodity bez DPH</t>
  </si>
  <si>
    <t>DPH v zákonné výši za odběr komodity</t>
  </si>
  <si>
    <t>Cena za odběr komodity včetně DPH</t>
  </si>
  <si>
    <t>ks</t>
  </si>
  <si>
    <t>Nabídková celková cena zakázky bez DPH</t>
  </si>
  <si>
    <t>DPH v zákonné výši</t>
  </si>
  <si>
    <t>Nabídková celková cena zakázky včetně DPH</t>
  </si>
  <si>
    <t>Datum:</t>
  </si>
  <si>
    <t>Podpis a razítko uchazeče:</t>
  </si>
  <si>
    <t>Cena za balení (kus), včetně potisku, bez DPH</t>
  </si>
  <si>
    <t>Cena za balení (kus), včetně potisku a DPH</t>
  </si>
  <si>
    <t>Bambusové kuličkové pero s kovovými doplňky a stylusem. Ø 11x137 mm. Barva přírodní. Potisk č. 2</t>
  </si>
  <si>
    <t>Kovový přívěsek na klíče s žetonem do nákupního vozíku. Barva ocelově stříbrná  v dárkové papírové krabičce, Potisk č. 1 (žeton)</t>
  </si>
  <si>
    <t>Plastové parkovací hodiny se škrabkou  a stěrkou 120x155x6 mm, Barva modrá. Potisk č. 2.</t>
  </si>
  <si>
    <t>Multifunkční šátek/ nákrčník/ čepice, 250 x 500 mm, polyester. Barva tm. modrá. Potisk č. 2</t>
  </si>
  <si>
    <t>Třídílný automatický skládací deštník se sklolaminátovými žebry, pongee polyester. Ø 1010 mm. Dřevěná rukojeť. Barva tm. modrá. Potisk č. 2</t>
  </si>
  <si>
    <t>Bavlněná síťovka se štítkem pro tisk. 300x300 mm. 100% bavlna. Barva přírodní. Potisk č. 2</t>
  </si>
  <si>
    <t>Lékárnička v plechové krabičce. 90x65x20 mm. Obsahuje nůžky, lepicí pásku, náplasti, vlhčený čisticí ubrousek, obvaz, 3 spínací špendlíky. Barva stříbrná. Potisk č. 2</t>
  </si>
  <si>
    <t>Sada na manikúru v pouzdru z umělé kůže 110x60x20 mm. Se 4 nástroji. Barva tm. modrá. Potisk č. 2</t>
  </si>
  <si>
    <t>Sada barevné pastelky s mandala omalovánkami v papírové krabičce, 12 pastelek, 90x90x10 mm, papír/dřevo/plast. Potisk č. 2.</t>
  </si>
  <si>
    <t>Retro keramický hrnek v papírové krabičce  Objem 300 ml. Ø 90x81 mm. Barva tm. modrá. Potisk č. 2</t>
  </si>
  <si>
    <t>Mentolové bonbony v kulaté krabičce CLIC CLAK barva stříbrná. Potisk č. 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</si>
  <si>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</si>
  <si>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</si>
  <si>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</si>
  <si>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</si>
  <si>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</si>
  <si>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</si>
  <si>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</si>
  <si>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</si>
  <si>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</si>
  <si>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</si>
  <si>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</si>
  <si>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</si>
  <si>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</si>
  <si>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</si>
  <si>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</si>
  <si>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</si>
  <si>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</si>
  <si>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</si>
  <si>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</si>
  <si>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</si>
  <si>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</si>
  <si>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Sada zápisníku a kuličkového pera v dárkové krabičce 195x210x21 mm. Kuličkové pero z bambusu a modrou náplní. Čtverečkovaný krémový papír 80g/m2, 90 listů. Barva desek černá, barva krabičky přírodní. Potisk č. 2</t>
  </si>
  <si>
    <t>22.</t>
  </si>
  <si>
    <t>Sada lepení na kolo v krabičce. 120x564x22 mm. Barva bílá potisk č. 2</t>
  </si>
  <si>
    <t>23.</t>
  </si>
  <si>
    <t>24.</t>
  </si>
  <si>
    <t>Bavlněné tričko unisex kr. r. (vel. S-2XL). Kulatý průkrčník s přídavkem elastanu pro jeho tvarovou stálost. Zpevňující ramenní páska. Stálost v praní. Trup po stranách beze švů. Barva tm. modrá, (100% bavlna, 190 g/m2), potisk č. 2</t>
  </si>
  <si>
    <t>Bambusový otočný USB flash disk 16 GB, 64x19x13 mm. Barva přírodní. Potisk č. 2.</t>
  </si>
  <si>
    <t>Korková sada kovového kuličkového pera a rolleru v dárkové krabičce krabičce. Modře píšící pero, černě píšící roler. Korková krabička. Barva přírodní. Potisk č. 2</t>
  </si>
  <si>
    <t>Memo set s lepicími lístky ve třech velikostech, 80x104x17 mm. Barva přírodní. Potisk č. 2</t>
  </si>
  <si>
    <t>Pogumované plastové gelové pero, s gelovou velkokapacitní náplní a nasazovacím víčkem. Barva modrá. Potisk č. 2</t>
  </si>
  <si>
    <t>Poznámkový blok A6 s barevnými okraji a gumičkou, 80 čistých listů gramáže 70g/m2. Moderní pevné černé desky, s barevným okrajem ladícím s barvou gumičky a záložky, 91x140x13 mm. Barva modrá. Potisk č. 2</t>
  </si>
  <si>
    <t>Taška z ze sulfátového papírus kroucenými uchy, 115 g/m2, 230x100x320 mm. Barva přírodní. Potisk č. 2.</t>
  </si>
  <si>
    <t>Taška ze sulfátového papíru s kroucenými uchy, 115 g/m2, 150x80x400 mm. Barva přírodní. Potisk č. 3</t>
  </si>
  <si>
    <t>Taška na víno ze sulfátového papíru s kroucenými uchy, 150x80x400 mm. Barva přírodní. Potisk č. 3</t>
  </si>
  <si>
    <t>Šňůrka na krk s karabinou, odpojitelným poutkem na mobil a klipem Barva tm. modrá. Potisk č. 3</t>
  </si>
  <si>
    <r>
      <t>Tabulka s předpokládaným celkovým objemem</t>
    </r>
    <r>
      <rPr>
        <b/>
        <sz val="18"/>
        <rFont val="Calibri"/>
        <family val="2"/>
      </rPr>
      <t xml:space="preserve"> odebraných propagačních a dárkových předmětů města Česká Třebová</t>
    </r>
  </si>
  <si>
    <t>Taška z netkané textilie se zatavenými uchy, délka ucha 30 cm. 80g/m2,380x415x85 mm. Barva modrá. Potisk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</si>
</sst>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č&quot;"/>
    <numFmt numFmtId="165" formatCode="[$-405]General"/>
    <numFmt numFmtId="166" formatCode="[$-405]#,##0.00"/>
    <numFmt numFmtId="167" formatCode="#,##0.00&quot; &quot;[$Kč-405];[Red]&quot;-&quot;#,##0.00&quot; &quot;[$Kč-405]"/>
  </numFmts>
  <fonts count="16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i/>
      <sz val="16"/>
      <color theme="1"/>
      <name val="Arial"/>
      <family val="2"/>
    </font>
    <font>
      <sz val="10"/>
      <color rgb="FF000000"/>
      <name val="Arial1"/>
      <family val="2"/>
    </font>
    <font>
      <b/>
      <i/>
      <u val="single"/>
      <sz val="11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8"/>
      <color rgb="FFFF0000"/>
      <name val="Calibri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2" borderId="0">
      <alignment/>
      <protection/>
    </xf>
    <xf numFmtId="165" fontId="5" fillId="3" borderId="0">
      <alignment/>
      <protection/>
    </xf>
    <xf numFmtId="165" fontId="3" fillId="0" borderId="0">
      <alignment/>
      <protection/>
    </xf>
    <xf numFmtId="0" fontId="6" fillId="0" borderId="0">
      <alignment horizontal="center"/>
      <protection/>
    </xf>
    <xf numFmtId="0" fontId="6" fillId="0" borderId="0">
      <alignment horizontal="center" textRotation="90"/>
      <protection/>
    </xf>
    <xf numFmtId="165" fontId="7" fillId="0" borderId="0">
      <alignment/>
      <protection/>
    </xf>
    <xf numFmtId="0" fontId="8" fillId="0" borderId="0">
      <alignment/>
      <protection/>
    </xf>
    <xf numFmtId="167" fontId="8" fillId="0" borderId="0">
      <alignment/>
      <protection/>
    </xf>
    <xf numFmtId="0" fontId="2" fillId="4" borderId="0" applyNumberFormat="0" applyBorder="0" applyAlignment="0" applyProtection="0"/>
  </cellStyleXfs>
  <cellXfs count="33">
    <xf numFmtId="0" fontId="0" fillId="0" borderId="0" xfId="0"/>
    <xf numFmtId="0" fontId="0" fillId="0" borderId="0" xfId="0" applyFont="1"/>
    <xf numFmtId="165" fontId="9" fillId="0" borderId="0" xfId="25" applyFont="1">
      <alignment/>
      <protection/>
    </xf>
    <xf numFmtId="165" fontId="9" fillId="0" borderId="0" xfId="25" applyFont="1" applyAlignment="1">
      <alignment horizontal="center"/>
      <protection/>
    </xf>
    <xf numFmtId="165" fontId="10" fillId="0" borderId="1" xfId="25" applyFont="1" applyBorder="1" applyAlignment="1">
      <alignment horizontal="center" vertical="center" wrapText="1"/>
      <protection/>
    </xf>
    <xf numFmtId="165" fontId="10" fillId="0" borderId="1" xfId="25" applyFont="1" applyBorder="1" applyAlignment="1">
      <alignment horizontal="center" vertical="center"/>
      <protection/>
    </xf>
    <xf numFmtId="164" fontId="10" fillId="0" borderId="2" xfId="25" applyNumberFormat="1" applyFont="1" applyBorder="1" applyAlignment="1">
      <alignment horizontal="center" vertical="center" wrapText="1"/>
      <protection/>
    </xf>
    <xf numFmtId="9" fontId="10" fillId="0" borderId="2" xfId="25" applyNumberFormat="1" applyFont="1" applyBorder="1" applyAlignment="1">
      <alignment horizontal="center" vertical="center" wrapText="1"/>
      <protection/>
    </xf>
    <xf numFmtId="164" fontId="10" fillId="0" borderId="2" xfId="25" applyNumberFormat="1" applyFont="1" applyBorder="1" applyAlignment="1">
      <alignment horizontal="right" vertical="center"/>
      <protection/>
    </xf>
    <xf numFmtId="164" fontId="11" fillId="0" borderId="2" xfId="25" applyNumberFormat="1" applyFont="1" applyBorder="1" applyAlignment="1">
      <alignment horizontal="right" vertical="center"/>
      <protection/>
    </xf>
    <xf numFmtId="165" fontId="3" fillId="0" borderId="0" xfId="22" applyFont="1">
      <alignment/>
      <protection/>
    </xf>
    <xf numFmtId="166" fontId="9" fillId="0" borderId="0" xfId="25" applyNumberFormat="1" applyFont="1">
      <alignment/>
      <protection/>
    </xf>
    <xf numFmtId="165" fontId="10" fillId="0" borderId="0" xfId="25" applyFont="1">
      <alignment/>
      <protection/>
    </xf>
    <xf numFmtId="165" fontId="10" fillId="0" borderId="3" xfId="25" applyFont="1" applyBorder="1" applyAlignment="1">
      <alignment horizontal="center" vertical="center" wrapText="1"/>
      <protection/>
    </xf>
    <xf numFmtId="165" fontId="9" fillId="5" borderId="1" xfId="25" applyFont="1" applyFill="1" applyBorder="1" applyAlignment="1">
      <alignment horizontal="right" vertical="center" wrapText="1"/>
      <protection/>
    </xf>
    <xf numFmtId="0" fontId="2" fillId="4" borderId="4" xfId="28" applyBorder="1" applyAlignment="1">
      <alignment horizontal="center" vertical="center" wrapText="1"/>
    </xf>
    <xf numFmtId="164" fontId="9" fillId="0" borderId="5" xfId="25" applyNumberFormat="1" applyFont="1" applyBorder="1" applyAlignment="1">
      <alignment horizontal="center" vertical="center" wrapText="1"/>
      <protection/>
    </xf>
    <xf numFmtId="164" fontId="9" fillId="6" borderId="1" xfId="25" applyNumberFormat="1" applyFont="1" applyFill="1" applyBorder="1" applyAlignment="1">
      <alignment horizontal="right" vertical="center" wrapText="1"/>
      <protection/>
    </xf>
    <xf numFmtId="164" fontId="9" fillId="0" borderId="1" xfId="25" applyNumberFormat="1" applyFont="1" applyBorder="1" applyAlignment="1">
      <alignment horizontal="right" vertical="center" wrapText="1"/>
      <protection/>
    </xf>
    <xf numFmtId="0" fontId="2" fillId="4" borderId="6" xfId="28" applyBorder="1" applyAlignment="1">
      <alignment horizontal="center" vertical="center" wrapText="1"/>
    </xf>
    <xf numFmtId="164" fontId="9" fillId="0" borderId="1" xfId="25" applyNumberFormat="1" applyFont="1" applyBorder="1" applyAlignment="1">
      <alignment horizontal="center" vertical="center" wrapText="1"/>
      <protection/>
    </xf>
    <xf numFmtId="164" fontId="9" fillId="0" borderId="7" xfId="25" applyNumberFormat="1" applyFont="1" applyBorder="1" applyAlignment="1">
      <alignment horizontal="center" vertical="center" wrapText="1"/>
      <protection/>
    </xf>
    <xf numFmtId="164" fontId="9" fillId="6" borderId="8" xfId="25" applyNumberFormat="1" applyFont="1" applyFill="1" applyBorder="1" applyAlignment="1">
      <alignment horizontal="right" vertical="center" wrapText="1"/>
      <protection/>
    </xf>
    <xf numFmtId="165" fontId="2" fillId="4" borderId="6" xfId="28" applyNumberFormat="1" applyBorder="1" applyAlignment="1">
      <alignment horizontal="center" vertical="center" wrapText="1"/>
    </xf>
    <xf numFmtId="164" fontId="12" fillId="7" borderId="9" xfId="25" applyNumberFormat="1" applyFont="1" applyFill="1" applyBorder="1" applyAlignment="1">
      <alignment vertical="center" wrapText="1"/>
      <protection/>
    </xf>
    <xf numFmtId="164" fontId="12" fillId="7" borderId="1" xfId="25" applyNumberFormat="1" applyFont="1" applyFill="1" applyBorder="1" applyAlignment="1">
      <alignment vertical="center" wrapText="1"/>
      <protection/>
    </xf>
    <xf numFmtId="164" fontId="12" fillId="7" borderId="10" xfId="25" applyNumberFormat="1" applyFont="1" applyFill="1" applyBorder="1" applyAlignment="1">
      <alignment vertical="center" wrapText="1"/>
      <protection/>
    </xf>
    <xf numFmtId="165" fontId="13" fillId="0" borderId="0" xfId="25" applyFont="1" applyAlignment="1">
      <alignment horizontal="center" vertical="center" wrapText="1"/>
      <protection/>
    </xf>
    <xf numFmtId="165" fontId="14" fillId="0" borderId="0" xfId="25" applyFont="1" applyAlignment="1">
      <alignment horizontal="center" vertical="center" wrapText="1"/>
      <protection/>
    </xf>
    <xf numFmtId="0" fontId="0" fillId="0" borderId="0" xfId="0" applyFont="1"/>
    <xf numFmtId="0" fontId="0" fillId="0" borderId="2" xfId="0" applyFont="1" applyBorder="1"/>
    <xf numFmtId="0" fontId="0" fillId="0" borderId="11" xfId="0" applyFont="1" applyBorder="1"/>
    <xf numFmtId="0" fontId="0" fillId="0" borderId="12" xfId="0" applyFont="1" applyBorder="1"/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Good" xfId="20"/>
    <cellStyle name="Excel Built-in Neutral" xfId="21"/>
    <cellStyle name="Excel Built-in Normal" xfId="22"/>
    <cellStyle name="Heading" xfId="23"/>
    <cellStyle name="Heading1" xfId="24"/>
    <cellStyle name="Normální 2" xfId="25"/>
    <cellStyle name="Result" xfId="26"/>
    <cellStyle name="Result2" xfId="27"/>
    <cellStyle name="60 % – Zvýraznění 4" xfId="28"/>
  </cellStyles>
  <dxfs count="4"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zoomScale="75" zoomScaleNormal="75" workbookViewId="0" topLeftCell="A4">
      <selection activeCell="E4" sqref="E4:E27"/>
    </sheetView>
  </sheetViews>
  <sheetFormatPr defaultColWidth="9.00390625" defaultRowHeight="14.25"/>
  <cols>
    <col min="1" max="1" width="5.75390625" style="10" customWidth="1"/>
    <col min="2" max="2" width="63.25390625" style="10" customWidth="1"/>
    <col min="3" max="3" width="14.50390625" style="10" customWidth="1"/>
    <col min="4" max="4" width="25.125" style="10" customWidth="1"/>
    <col min="5" max="5" width="9.50390625" style="10" customWidth="1"/>
    <col min="6" max="6" width="10.125" style="10" customWidth="1"/>
    <col min="7" max="7" width="10.875" style="10" customWidth="1"/>
    <col min="8" max="8" width="14.00390625" style="10" customWidth="1"/>
    <col min="9" max="10" width="12.625" style="10" customWidth="1"/>
    <col min="11" max="1023" width="8.125" style="10" customWidth="1"/>
    <col min="1024" max="1024" width="8.125" style="1" customWidth="1"/>
    <col min="1025" max="16384" width="9.00390625" style="1" customWidth="1"/>
  </cols>
  <sheetData>
    <row r="1" spans="1:10" ht="26.25" customHeight="1">
      <c r="A1" s="27" t="s">
        <v>63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4.25">
      <c r="A2" s="2"/>
      <c r="B2" s="29"/>
      <c r="C2" s="29"/>
      <c r="D2" s="29"/>
      <c r="E2" s="29"/>
      <c r="F2" s="3"/>
      <c r="G2" s="2"/>
      <c r="H2" s="2"/>
      <c r="I2" s="2"/>
      <c r="J2" s="2"/>
    </row>
    <row r="3" spans="1:10" ht="63.75">
      <c r="A3" s="4" t="s">
        <v>0</v>
      </c>
      <c r="B3" s="5" t="s">
        <v>1</v>
      </c>
      <c r="C3" s="13" t="s">
        <v>2</v>
      </c>
      <c r="D3" s="5" t="s">
        <v>3</v>
      </c>
      <c r="E3" s="4" t="s">
        <v>14</v>
      </c>
      <c r="F3" s="4" t="s">
        <v>4</v>
      </c>
      <c r="G3" s="4" t="s">
        <v>15</v>
      </c>
      <c r="H3" s="4" t="s">
        <v>5</v>
      </c>
      <c r="I3" s="4" t="s">
        <v>6</v>
      </c>
      <c r="J3" s="4" t="s">
        <v>7</v>
      </c>
    </row>
    <row r="4" spans="1:10" ht="26.25" thickBot="1">
      <c r="A4" s="14" t="s">
        <v>27</v>
      </c>
      <c r="B4" s="24" t="s">
        <v>16</v>
      </c>
      <c r="C4" s="19">
        <v>300</v>
      </c>
      <c r="D4" s="16" t="s">
        <v>8</v>
      </c>
      <c r="E4" s="17"/>
      <c r="F4" s="18">
        <f aca="true" t="shared" si="0" ref="F4">E4*0.21</f>
        <v>0</v>
      </c>
      <c r="G4" s="18">
        <f aca="true" t="shared" si="1" ref="G4">SUM(E4,F4)</f>
        <v>0</v>
      </c>
      <c r="H4" s="18">
        <f aca="true" t="shared" si="2" ref="H4">C4*E4</f>
        <v>0</v>
      </c>
      <c r="I4" s="18">
        <f aca="true" t="shared" si="3" ref="I4">C4*F4</f>
        <v>0</v>
      </c>
      <c r="J4" s="18">
        <f aca="true" t="shared" si="4" ref="J4">C4*G4</f>
        <v>0</v>
      </c>
    </row>
    <row r="5" spans="1:10" ht="15.75" thickBot="1">
      <c r="A5" s="14" t="s">
        <v>28</v>
      </c>
      <c r="B5" s="25" t="s">
        <v>54</v>
      </c>
      <c r="C5" s="19">
        <v>50</v>
      </c>
      <c r="D5" s="20" t="s">
        <v>8</v>
      </c>
      <c r="E5" s="17"/>
      <c r="F5" s="18">
        <f aca="true" t="shared" si="5" ref="F5:F27">E5*0.21</f>
        <v>0</v>
      </c>
      <c r="G5" s="18">
        <f aca="true" t="shared" si="6" ref="G5:G27">SUM(E5,F5)</f>
        <v>0</v>
      </c>
      <c r="H5" s="18">
        <f aca="true" t="shared" si="7" ref="H5:H27">C5*E5</f>
        <v>0</v>
      </c>
      <c r="I5" s="18">
        <f aca="true" t="shared" si="8" ref="I5:I27">C5*F5</f>
        <v>0</v>
      </c>
      <c r="J5" s="18">
        <f aca="true" t="shared" si="9" ref="J5:J27">C5*G5</f>
        <v>0</v>
      </c>
    </row>
    <row r="6" spans="1:10" ht="26.25" thickBot="1">
      <c r="A6" s="14" t="s">
        <v>29</v>
      </c>
      <c r="B6" s="24" t="s">
        <v>21</v>
      </c>
      <c r="C6" s="19">
        <v>100</v>
      </c>
      <c r="D6" s="16" t="s">
        <v>8</v>
      </c>
      <c r="E6" s="17"/>
      <c r="F6" s="18">
        <f t="shared" si="5"/>
        <v>0</v>
      </c>
      <c r="G6" s="18">
        <f t="shared" si="6"/>
        <v>0</v>
      </c>
      <c r="H6" s="18">
        <f t="shared" si="7"/>
        <v>0</v>
      </c>
      <c r="I6" s="18">
        <f t="shared" si="8"/>
        <v>0</v>
      </c>
      <c r="J6" s="18">
        <f t="shared" si="9"/>
        <v>0</v>
      </c>
    </row>
    <row r="7" spans="1:10" ht="39" thickBot="1">
      <c r="A7" s="14" t="s">
        <v>30</v>
      </c>
      <c r="B7" s="24" t="s">
        <v>53</v>
      </c>
      <c r="C7" s="19">
        <v>150</v>
      </c>
      <c r="D7" s="16" t="s">
        <v>8</v>
      </c>
      <c r="E7" s="17"/>
      <c r="F7" s="18">
        <f t="shared" si="5"/>
        <v>0</v>
      </c>
      <c r="G7" s="18">
        <f t="shared" si="6"/>
        <v>0</v>
      </c>
      <c r="H7" s="18">
        <f t="shared" si="7"/>
        <v>0</v>
      </c>
      <c r="I7" s="18">
        <f t="shared" si="8"/>
        <v>0</v>
      </c>
      <c r="J7" s="18">
        <f t="shared" si="9"/>
        <v>0</v>
      </c>
    </row>
    <row r="8" spans="1:10" ht="26.25" thickBot="1">
      <c r="A8" s="14" t="s">
        <v>31</v>
      </c>
      <c r="B8" s="24" t="s">
        <v>55</v>
      </c>
      <c r="C8" s="19">
        <v>100</v>
      </c>
      <c r="D8" s="16" t="s">
        <v>8</v>
      </c>
      <c r="E8" s="17"/>
      <c r="F8" s="18">
        <f t="shared" si="5"/>
        <v>0</v>
      </c>
      <c r="G8" s="18">
        <f t="shared" si="6"/>
        <v>0</v>
      </c>
      <c r="H8" s="18">
        <f t="shared" si="7"/>
        <v>0</v>
      </c>
      <c r="I8" s="18">
        <f t="shared" si="8"/>
        <v>0</v>
      </c>
      <c r="J8" s="18">
        <f t="shared" si="9"/>
        <v>0</v>
      </c>
    </row>
    <row r="9" spans="1:10" ht="26.25" thickBot="1">
      <c r="A9" s="14" t="s">
        <v>32</v>
      </c>
      <c r="B9" s="24" t="s">
        <v>17</v>
      </c>
      <c r="C9" s="19">
        <v>200</v>
      </c>
      <c r="D9" s="16" t="s">
        <v>8</v>
      </c>
      <c r="E9" s="17"/>
      <c r="F9" s="18">
        <f t="shared" si="5"/>
        <v>0</v>
      </c>
      <c r="G9" s="18">
        <f t="shared" si="6"/>
        <v>0</v>
      </c>
      <c r="H9" s="18">
        <f t="shared" si="7"/>
        <v>0</v>
      </c>
      <c r="I9" s="18">
        <f t="shared" si="8"/>
        <v>0</v>
      </c>
      <c r="J9" s="18">
        <f t="shared" si="9"/>
        <v>0</v>
      </c>
    </row>
    <row r="10" spans="1:10" ht="26.25" thickBot="1">
      <c r="A10" s="14" t="s">
        <v>33</v>
      </c>
      <c r="B10" s="24" t="s">
        <v>22</v>
      </c>
      <c r="C10" s="19">
        <v>100</v>
      </c>
      <c r="D10" s="16" t="s">
        <v>8</v>
      </c>
      <c r="E10" s="17"/>
      <c r="F10" s="18">
        <f t="shared" si="5"/>
        <v>0</v>
      </c>
      <c r="G10" s="18">
        <f t="shared" si="6"/>
        <v>0</v>
      </c>
      <c r="H10" s="18">
        <f t="shared" si="7"/>
        <v>0</v>
      </c>
      <c r="I10" s="18">
        <f t="shared" si="8"/>
        <v>0</v>
      </c>
      <c r="J10" s="18">
        <f t="shared" si="9"/>
        <v>0</v>
      </c>
    </row>
    <row r="11" spans="1:10" ht="26.25" thickBot="1">
      <c r="A11" s="14" t="s">
        <v>34</v>
      </c>
      <c r="B11" s="24" t="s">
        <v>56</v>
      </c>
      <c r="C11" s="19">
        <v>100</v>
      </c>
      <c r="D11" s="16" t="s">
        <v>8</v>
      </c>
      <c r="E11" s="17"/>
      <c r="F11" s="18">
        <f t="shared" si="5"/>
        <v>0</v>
      </c>
      <c r="G11" s="18">
        <f t="shared" si="6"/>
        <v>0</v>
      </c>
      <c r="H11" s="18">
        <f t="shared" si="7"/>
        <v>0</v>
      </c>
      <c r="I11" s="18">
        <f t="shared" si="8"/>
        <v>0</v>
      </c>
      <c r="J11" s="18">
        <f t="shared" si="9"/>
        <v>0</v>
      </c>
    </row>
    <row r="12" spans="1:10" ht="15.75" thickBot="1">
      <c r="A12" s="14" t="s">
        <v>35</v>
      </c>
      <c r="B12" s="24" t="s">
        <v>26</v>
      </c>
      <c r="C12" s="19">
        <v>150</v>
      </c>
      <c r="D12" s="16" t="s">
        <v>8</v>
      </c>
      <c r="E12" s="17"/>
      <c r="F12" s="18">
        <f t="shared" si="5"/>
        <v>0</v>
      </c>
      <c r="G12" s="18">
        <f t="shared" si="6"/>
        <v>0</v>
      </c>
      <c r="H12" s="18">
        <f t="shared" si="7"/>
        <v>0</v>
      </c>
      <c r="I12" s="18">
        <f t="shared" si="8"/>
        <v>0</v>
      </c>
      <c r="J12" s="18">
        <f t="shared" si="9"/>
        <v>0</v>
      </c>
    </row>
    <row r="13" spans="1:10" ht="26.25" thickBot="1">
      <c r="A13" s="14" t="s">
        <v>36</v>
      </c>
      <c r="B13" s="25" t="s">
        <v>19</v>
      </c>
      <c r="C13" s="19">
        <v>150</v>
      </c>
      <c r="D13" s="20" t="s">
        <v>8</v>
      </c>
      <c r="E13" s="17"/>
      <c r="F13" s="18">
        <f t="shared" si="5"/>
        <v>0</v>
      </c>
      <c r="G13" s="18">
        <f t="shared" si="6"/>
        <v>0</v>
      </c>
      <c r="H13" s="18">
        <f t="shared" si="7"/>
        <v>0</v>
      </c>
      <c r="I13" s="18">
        <f t="shared" si="8"/>
        <v>0</v>
      </c>
      <c r="J13" s="18">
        <f t="shared" si="9"/>
        <v>0</v>
      </c>
    </row>
    <row r="14" spans="1:10" ht="26.25" thickBot="1">
      <c r="A14" s="14" t="s">
        <v>37</v>
      </c>
      <c r="B14" s="24" t="s">
        <v>18</v>
      </c>
      <c r="C14" s="19">
        <v>150</v>
      </c>
      <c r="D14" s="16" t="s">
        <v>8</v>
      </c>
      <c r="E14" s="17"/>
      <c r="F14" s="18">
        <f t="shared" si="5"/>
        <v>0</v>
      </c>
      <c r="G14" s="18">
        <f t="shared" si="6"/>
        <v>0</v>
      </c>
      <c r="H14" s="18">
        <f t="shared" si="7"/>
        <v>0</v>
      </c>
      <c r="I14" s="18">
        <f t="shared" si="8"/>
        <v>0</v>
      </c>
      <c r="J14" s="18">
        <f t="shared" si="9"/>
        <v>0</v>
      </c>
    </row>
    <row r="15" spans="1:10" ht="26.25" thickBot="1">
      <c r="A15" s="14" t="s">
        <v>38</v>
      </c>
      <c r="B15" s="24" t="s">
        <v>57</v>
      </c>
      <c r="C15" s="19">
        <v>200</v>
      </c>
      <c r="D15" s="16" t="s">
        <v>8</v>
      </c>
      <c r="E15" s="17"/>
      <c r="F15" s="18">
        <f t="shared" si="5"/>
        <v>0</v>
      </c>
      <c r="G15" s="18">
        <f t="shared" si="6"/>
        <v>0</v>
      </c>
      <c r="H15" s="18">
        <f t="shared" si="7"/>
        <v>0</v>
      </c>
      <c r="I15" s="18">
        <f t="shared" si="8"/>
        <v>0</v>
      </c>
      <c r="J15" s="18">
        <f t="shared" si="9"/>
        <v>0</v>
      </c>
    </row>
    <row r="16" spans="1:10" ht="39" thickBot="1">
      <c r="A16" s="14" t="s">
        <v>39</v>
      </c>
      <c r="B16" s="24" t="s">
        <v>58</v>
      </c>
      <c r="C16" s="19">
        <v>150</v>
      </c>
      <c r="D16" s="16" t="s">
        <v>8</v>
      </c>
      <c r="E16" s="17"/>
      <c r="F16" s="18">
        <f t="shared" si="5"/>
        <v>0</v>
      </c>
      <c r="G16" s="18">
        <f t="shared" si="6"/>
        <v>0</v>
      </c>
      <c r="H16" s="18">
        <f t="shared" si="7"/>
        <v>0</v>
      </c>
      <c r="I16" s="18">
        <f t="shared" si="8"/>
        <v>0</v>
      </c>
      <c r="J16" s="18">
        <f t="shared" si="9"/>
        <v>0</v>
      </c>
    </row>
    <row r="17" spans="1:10" ht="26.25" thickBot="1">
      <c r="A17" s="14" t="s">
        <v>40</v>
      </c>
      <c r="B17" s="24" t="s">
        <v>25</v>
      </c>
      <c r="C17" s="19">
        <v>100</v>
      </c>
      <c r="D17" s="16" t="s">
        <v>8</v>
      </c>
      <c r="E17" s="17"/>
      <c r="F17" s="18">
        <f t="shared" si="5"/>
        <v>0</v>
      </c>
      <c r="G17" s="18">
        <f t="shared" si="6"/>
        <v>0</v>
      </c>
      <c r="H17" s="18">
        <f t="shared" si="7"/>
        <v>0</v>
      </c>
      <c r="I17" s="18">
        <f t="shared" si="8"/>
        <v>0</v>
      </c>
      <c r="J17" s="18">
        <f t="shared" si="9"/>
        <v>0</v>
      </c>
    </row>
    <row r="18" spans="1:10" ht="26.25" thickBot="1">
      <c r="A18" s="14" t="s">
        <v>41</v>
      </c>
      <c r="B18" s="26" t="s">
        <v>24</v>
      </c>
      <c r="C18" s="15">
        <v>150</v>
      </c>
      <c r="D18" s="21" t="s">
        <v>8</v>
      </c>
      <c r="E18" s="22"/>
      <c r="F18" s="18">
        <f t="shared" si="5"/>
        <v>0</v>
      </c>
      <c r="G18" s="18">
        <f t="shared" si="6"/>
        <v>0</v>
      </c>
      <c r="H18" s="18">
        <f t="shared" si="7"/>
        <v>0</v>
      </c>
      <c r="I18" s="18">
        <f t="shared" si="8"/>
        <v>0</v>
      </c>
      <c r="J18" s="18">
        <f t="shared" si="9"/>
        <v>0</v>
      </c>
    </row>
    <row r="19" spans="1:10" ht="15.75" thickBot="1">
      <c r="A19" s="14" t="s">
        <v>42</v>
      </c>
      <c r="B19" s="24" t="s">
        <v>50</v>
      </c>
      <c r="C19" s="19">
        <v>100</v>
      </c>
      <c r="D19" s="16" t="s">
        <v>8</v>
      </c>
      <c r="E19" s="17"/>
      <c r="F19" s="18">
        <f t="shared" si="5"/>
        <v>0</v>
      </c>
      <c r="G19" s="18">
        <f t="shared" si="6"/>
        <v>0</v>
      </c>
      <c r="H19" s="18">
        <f t="shared" si="7"/>
        <v>0</v>
      </c>
      <c r="I19" s="18">
        <f t="shared" si="8"/>
        <v>0</v>
      </c>
      <c r="J19" s="18">
        <f t="shared" si="9"/>
        <v>0</v>
      </c>
    </row>
    <row r="20" spans="1:10" ht="26.25" thickBot="1">
      <c r="A20" s="14" t="s">
        <v>43</v>
      </c>
      <c r="B20" s="24" t="s">
        <v>23</v>
      </c>
      <c r="C20" s="15">
        <v>100</v>
      </c>
      <c r="D20" s="16" t="s">
        <v>8</v>
      </c>
      <c r="E20" s="17"/>
      <c r="F20" s="18">
        <f t="shared" si="5"/>
        <v>0</v>
      </c>
      <c r="G20" s="18">
        <f t="shared" si="6"/>
        <v>0</v>
      </c>
      <c r="H20" s="18">
        <f t="shared" si="7"/>
        <v>0</v>
      </c>
      <c r="I20" s="18">
        <f t="shared" si="8"/>
        <v>0</v>
      </c>
      <c r="J20" s="18">
        <f t="shared" si="9"/>
        <v>0</v>
      </c>
    </row>
    <row r="21" spans="1:10" ht="39" thickBot="1">
      <c r="A21" s="14" t="s">
        <v>44</v>
      </c>
      <c r="B21" s="24" t="s">
        <v>48</v>
      </c>
      <c r="C21" s="19">
        <v>50</v>
      </c>
      <c r="D21" s="16" t="s">
        <v>8</v>
      </c>
      <c r="E21" s="17"/>
      <c r="F21" s="18">
        <f t="shared" si="5"/>
        <v>0</v>
      </c>
      <c r="G21" s="18">
        <f t="shared" si="6"/>
        <v>0</v>
      </c>
      <c r="H21" s="18">
        <f t="shared" si="7"/>
        <v>0</v>
      </c>
      <c r="I21" s="18">
        <f t="shared" si="8"/>
        <v>0</v>
      </c>
      <c r="J21" s="18">
        <f t="shared" si="9"/>
        <v>0</v>
      </c>
    </row>
    <row r="22" spans="1:10" ht="26.25" thickBot="1">
      <c r="A22" s="14" t="s">
        <v>45</v>
      </c>
      <c r="B22" s="24" t="s">
        <v>62</v>
      </c>
      <c r="C22" s="23">
        <v>100</v>
      </c>
      <c r="D22" s="16" t="s">
        <v>8</v>
      </c>
      <c r="E22" s="17"/>
      <c r="F22" s="18">
        <f t="shared" si="5"/>
        <v>0</v>
      </c>
      <c r="G22" s="18">
        <f t="shared" si="6"/>
        <v>0</v>
      </c>
      <c r="H22" s="18">
        <f t="shared" si="7"/>
        <v>0</v>
      </c>
      <c r="I22" s="18">
        <f t="shared" si="8"/>
        <v>0</v>
      </c>
      <c r="J22" s="18">
        <f t="shared" si="9"/>
        <v>0</v>
      </c>
    </row>
    <row r="23" spans="1:10" ht="26.25" thickBot="1">
      <c r="A23" s="14" t="s">
        <v>46</v>
      </c>
      <c r="B23" s="24" t="s">
        <v>61</v>
      </c>
      <c r="C23" s="19">
        <v>100</v>
      </c>
      <c r="D23" s="16" t="s">
        <v>8</v>
      </c>
      <c r="E23" s="17"/>
      <c r="F23" s="18">
        <f t="shared" si="5"/>
        <v>0</v>
      </c>
      <c r="G23" s="18">
        <f t="shared" si="6"/>
        <v>0</v>
      </c>
      <c r="H23" s="18">
        <f t="shared" si="7"/>
        <v>0</v>
      </c>
      <c r="I23" s="18">
        <f t="shared" si="8"/>
        <v>0</v>
      </c>
      <c r="J23" s="18">
        <f t="shared" si="9"/>
        <v>0</v>
      </c>
    </row>
    <row r="24" spans="1:10" ht="26.25" thickBot="1">
      <c r="A24" s="14" t="s">
        <v>47</v>
      </c>
      <c r="B24" s="24" t="s">
        <v>64</v>
      </c>
      <c r="C24" s="19">
        <v>1000</v>
      </c>
      <c r="D24" s="16" t="s">
        <v>8</v>
      </c>
      <c r="E24" s="17"/>
      <c r="F24" s="18">
        <f t="shared" si="5"/>
        <v>0</v>
      </c>
      <c r="G24" s="18">
        <f t="shared" si="6"/>
        <v>0</v>
      </c>
      <c r="H24" s="18">
        <f t="shared" si="7"/>
        <v>0</v>
      </c>
      <c r="I24" s="18">
        <f t="shared" si="8"/>
        <v>0</v>
      </c>
      <c r="J24" s="18">
        <f t="shared" si="9"/>
        <v>0</v>
      </c>
    </row>
    <row r="25" spans="1:10" ht="26.25" thickBot="1">
      <c r="A25" s="14" t="s">
        <v>49</v>
      </c>
      <c r="B25" s="24" t="s">
        <v>59</v>
      </c>
      <c r="C25" s="19">
        <v>100</v>
      </c>
      <c r="D25" s="16" t="s">
        <v>8</v>
      </c>
      <c r="E25" s="17"/>
      <c r="F25" s="18">
        <f t="shared" si="5"/>
        <v>0</v>
      </c>
      <c r="G25" s="18">
        <f t="shared" si="6"/>
        <v>0</v>
      </c>
      <c r="H25" s="18">
        <f t="shared" si="7"/>
        <v>0</v>
      </c>
      <c r="I25" s="18">
        <f t="shared" si="8"/>
        <v>0</v>
      </c>
      <c r="J25" s="18">
        <f t="shared" si="9"/>
        <v>0</v>
      </c>
    </row>
    <row r="26" spans="1:10" ht="26.25" thickBot="1">
      <c r="A26" s="14" t="s">
        <v>51</v>
      </c>
      <c r="B26" s="24" t="s">
        <v>60</v>
      </c>
      <c r="C26" s="19">
        <v>100</v>
      </c>
      <c r="D26" s="16" t="s">
        <v>8</v>
      </c>
      <c r="E26" s="17"/>
      <c r="F26" s="18">
        <f t="shared" si="5"/>
        <v>0</v>
      </c>
      <c r="G26" s="18">
        <f t="shared" si="6"/>
        <v>0</v>
      </c>
      <c r="H26" s="18">
        <f t="shared" si="7"/>
        <v>0</v>
      </c>
      <c r="I26" s="18">
        <f t="shared" si="8"/>
        <v>0</v>
      </c>
      <c r="J26" s="18">
        <f t="shared" si="9"/>
        <v>0</v>
      </c>
    </row>
    <row r="27" spans="1:10" ht="26.25" thickBot="1">
      <c r="A27" s="14" t="s">
        <v>52</v>
      </c>
      <c r="B27" s="24" t="s">
        <v>20</v>
      </c>
      <c r="C27" s="23">
        <v>50</v>
      </c>
      <c r="D27" s="16" t="s">
        <v>8</v>
      </c>
      <c r="E27" s="17"/>
      <c r="F27" s="18">
        <f t="shared" si="5"/>
        <v>0</v>
      </c>
      <c r="G27" s="18">
        <f t="shared" si="6"/>
        <v>0</v>
      </c>
      <c r="H27" s="18">
        <f t="shared" si="7"/>
        <v>0</v>
      </c>
      <c r="I27" s="18">
        <f t="shared" si="8"/>
        <v>0</v>
      </c>
      <c r="J27" s="18">
        <f t="shared" si="9"/>
        <v>0</v>
      </c>
    </row>
    <row r="28" spans="1:10" ht="51">
      <c r="A28" s="30"/>
      <c r="B28" s="30"/>
      <c r="C28" s="31"/>
      <c r="D28" s="30"/>
      <c r="E28" s="30"/>
      <c r="F28" s="30"/>
      <c r="G28" s="30"/>
      <c r="H28" s="6" t="s">
        <v>9</v>
      </c>
      <c r="I28" s="7" t="s">
        <v>10</v>
      </c>
      <c r="J28" s="6" t="s">
        <v>11</v>
      </c>
    </row>
    <row r="29" spans="1:10" ht="14.25">
      <c r="A29" s="30"/>
      <c r="B29" s="30"/>
      <c r="C29" s="30"/>
      <c r="D29" s="30"/>
      <c r="E29" s="30"/>
      <c r="F29" s="30"/>
      <c r="G29" s="30"/>
      <c r="H29" s="8">
        <f>SUM(H4:H27)</f>
        <v>0</v>
      </c>
      <c r="I29" s="8">
        <f>SUM(I4:I27)</f>
        <v>0</v>
      </c>
      <c r="J29" s="9">
        <f>SUM(J4:J27)</f>
        <v>0</v>
      </c>
    </row>
    <row r="30" spans="2:7" ht="14.25">
      <c r="B30" s="32"/>
      <c r="C30" s="32"/>
      <c r="D30" s="32"/>
      <c r="E30" s="32"/>
      <c r="F30" s="3"/>
      <c r="G30" s="11"/>
    </row>
    <row r="31" spans="2:7" ht="14.25">
      <c r="B31" s="12" t="s">
        <v>12</v>
      </c>
      <c r="C31" s="12"/>
      <c r="D31" s="12" t="s">
        <v>13</v>
      </c>
      <c r="E31" s="2"/>
      <c r="F31" s="2"/>
      <c r="G31" s="2"/>
    </row>
  </sheetData>
  <mergeCells count="4">
    <mergeCell ref="A1:J1"/>
    <mergeCell ref="B2:E2"/>
    <mergeCell ref="A28:G29"/>
    <mergeCell ref="B30:E30"/>
  </mergeCells>
  <conditionalFormatting sqref="F4:J27">
    <cfRule type="cellIs" priority="13" dxfId="0" operator="equal">
      <formula>0</formula>
    </cfRule>
  </conditionalFormatting>
  <conditionalFormatting sqref="H29">
    <cfRule type="cellIs" priority="8" dxfId="0" operator="equal">
      <formula>0</formula>
    </cfRule>
  </conditionalFormatting>
  <conditionalFormatting sqref="I29">
    <cfRule type="cellIs" priority="7" dxfId="0" operator="equal">
      <formula>0</formula>
    </cfRule>
  </conditionalFormatting>
  <conditionalFormatting sqref="J29">
    <cfRule type="cellIs" priority="6" dxfId="0" operator="equal">
      <formula>0</formula>
    </cfRule>
  </conditionalFormatting>
  <printOptions/>
  <pageMargins left="0.2362204724409449" right="0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2021-03-31T07:18:38Z</dcterms:created>
  <dcterms:modified xsi:type="dcterms:W3CDTF">2022-12-11T14:48:56Z</dcterms:modified>
  <cp:category/>
  <cp:version/>
  <cp:contentType/>
  <cp:contentStatus/>
  <cp:revision>1</cp:revision>
</cp:coreProperties>
</file>