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12210"/>
  </bookViews>
  <sheets>
    <sheet name="poptávka 2023" sheetId="9" r:id="rId1"/>
  </sheets>
  <definedNames>
    <definedName name="_xlnm._FilterDatabase" localSheetId="0" hidden="1">'poptávka 2023'!$D$8:$Z$8</definedName>
    <definedName name="_xlnm.Print_Titles" localSheetId="0">'poptávka 2023'!$5:$7</definedName>
  </definedNames>
  <calcPr calcId="145621"/>
</workbook>
</file>

<file path=xl/calcChain.xml><?xml version="1.0" encoding="utf-8"?>
<calcChain xmlns="http://schemas.openxmlformats.org/spreadsheetml/2006/main">
  <c r="Z30" i="9" l="1"/>
  <c r="Z28" i="9"/>
  <c r="Z26" i="9"/>
  <c r="Z25" i="9"/>
  <c r="Z24" i="9"/>
  <c r="Z23" i="9"/>
  <c r="Z22" i="9"/>
  <c r="Z21" i="9"/>
  <c r="Z20" i="9"/>
  <c r="Z19" i="9"/>
  <c r="Z18" i="9"/>
  <c r="Z17" i="9"/>
  <c r="Z13" i="9"/>
  <c r="Z12" i="9"/>
  <c r="Z11" i="9"/>
  <c r="Z10" i="9"/>
  <c r="Z9" i="9"/>
  <c r="Z8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</calcChain>
</file>

<file path=xl/comments1.xml><?xml version="1.0" encoding="utf-8"?>
<comments xmlns="http://schemas.openxmlformats.org/spreadsheetml/2006/main">
  <authors>
    <author>Seidl</author>
  </authors>
  <commentList>
    <comment ref="D5" authorId="0">
      <text>
        <r>
          <rPr>
            <sz val="11"/>
            <color indexed="81"/>
            <rFont val="Tahoma"/>
            <family val="2"/>
            <charset val="238"/>
          </rPr>
          <t>- osobní automobil    
- nákladní automobil  ( zahrnuje také nákladní automobil vzniklý přestavbou osobního - kategorie N1)  
- tahač    
- přívěs    
- návěs     
- autobus / autobus MHD    
- speciální automobil    
- pojízný pracovní stoj    
- traktor      
- vysokozdvižný vozík     
- motocykl    
- obytný automobil    
- sanitní automobil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5" authorId="0">
      <text>
        <r>
          <rPr>
            <sz val="10"/>
            <color indexed="81"/>
            <rFont val="Tahoma"/>
            <family val="2"/>
            <charset val="238"/>
          </rPr>
          <t>- převoz nebezpečných věcí - ADR    
- autopůjčovna - půjčováno za úplatu   
- taxi    
- autoškola     
- sanitní vozidlo  
- odvoz komunálního odpadu    
- zajištění sjízdnosti / schůdnosti / čistoty komunikací     
- spec. automobil pro přepravu cenností     
- kurýrní služba     
- historické vozidlo</t>
        </r>
      </text>
    </comment>
    <comment ref="S7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pořizovací cena vozidla jako nového, dle faktury nebo ceníku prodejce
Neplátci DPH:  </t>
        </r>
        <r>
          <rPr>
            <sz val="10"/>
            <color indexed="81"/>
            <rFont val="Tahoma"/>
            <family val="2"/>
            <charset val="238"/>
          </rPr>
          <t xml:space="preserve">cena vč. DPH
</t>
        </r>
        <r>
          <rPr>
            <b/>
            <sz val="10"/>
            <color indexed="81"/>
            <rFont val="Tahoma"/>
            <family val="2"/>
            <charset val="238"/>
          </rPr>
          <t>Plátci DPH:</t>
        </r>
        <r>
          <rPr>
            <sz val="10"/>
            <color indexed="81"/>
            <rFont val="Tahoma"/>
            <family val="2"/>
            <charset val="238"/>
          </rPr>
          <t xml:space="preserve"> 
a) cena bez DPH, pokud byl uplatněn odpočet DPH
b) cena včetně DPH, pokud nebyl uplatněn odpočet DPH   </t>
        </r>
      </text>
    </comment>
    <comment ref="T7" authorId="0">
      <text>
        <r>
          <rPr>
            <b/>
            <sz val="10"/>
            <color indexed="81"/>
            <rFont val="Tahoma"/>
            <family val="2"/>
            <charset val="238"/>
          </rPr>
          <t>aktuální "tržní" hodnota vozidla,
neznáte-li obvyklou cenu vozidla,  RENOMIA je připravena pomoci se stanovením obvyklých cen vozidel
Neplátci DPH:</t>
        </r>
        <r>
          <rPr>
            <sz val="10"/>
            <color indexed="81"/>
            <rFont val="Tahoma"/>
            <family val="2"/>
            <charset val="238"/>
          </rPr>
          <t xml:space="preserve">  cena vč. DPH
</t>
        </r>
        <r>
          <rPr>
            <b/>
            <sz val="10"/>
            <color indexed="81"/>
            <rFont val="Tahoma"/>
            <family val="2"/>
            <charset val="238"/>
          </rPr>
          <t xml:space="preserve">Plátci DPH: </t>
        </r>
        <r>
          <rPr>
            <sz val="10"/>
            <color indexed="81"/>
            <rFont val="Tahoma"/>
            <family val="2"/>
            <charset val="238"/>
          </rPr>
          <t xml:space="preserve">
a) cena bez DPH, pokud byl uplatněn odpočet DPH
b) cena včetně DPH, pokud nebyl uplatněn odpočet DPH </t>
        </r>
      </text>
    </comment>
  </commentList>
</comments>
</file>

<file path=xl/sharedStrings.xml><?xml version="1.0" encoding="utf-8"?>
<sst xmlns="http://schemas.openxmlformats.org/spreadsheetml/2006/main" count="331" uniqueCount="185">
  <si>
    <t>Název společnosti:</t>
  </si>
  <si>
    <t>IČ:</t>
  </si>
  <si>
    <t>Pořadové číslo vozidla</t>
  </si>
  <si>
    <r>
      <t>Druh vozidla</t>
    </r>
    <r>
      <rPr>
        <b/>
        <vertAlign val="superscript"/>
        <sz val="12"/>
        <color indexed="9"/>
        <rFont val="Arial"/>
        <family val="2"/>
        <charset val="238"/>
      </rPr>
      <t>1)</t>
    </r>
    <r>
      <rPr>
        <b/>
        <vertAlign val="superscript"/>
        <sz val="14"/>
        <color indexed="9"/>
        <rFont val="Arial"/>
        <family val="2"/>
        <charset val="238"/>
      </rPr>
      <t xml:space="preserve">  </t>
    </r>
    <r>
      <rPr>
        <b/>
        <sz val="10"/>
        <color indexed="9"/>
        <rFont val="Arial"/>
        <family val="2"/>
        <charset val="238"/>
      </rPr>
      <t xml:space="preserve">                           </t>
    </r>
    <r>
      <rPr>
        <sz val="10"/>
        <color indexed="9"/>
        <rFont val="Arial"/>
        <family val="2"/>
        <charset val="238"/>
      </rPr>
      <t>( např. osobní / nákladní / nákladní / tahač návěsů / návěs /přípojné vozidlo / traktor, vysokozdvižný vozík)</t>
    </r>
  </si>
  <si>
    <t>změna RZ/SPZ</t>
  </si>
  <si>
    <r>
      <t xml:space="preserve">Datum první registrace </t>
    </r>
    <r>
      <rPr>
        <sz val="8"/>
        <color indexed="9"/>
        <rFont val="Arial"/>
        <family val="2"/>
        <charset val="238"/>
      </rPr>
      <t>pokud není, uvede se rok výroby</t>
    </r>
  </si>
  <si>
    <t>Výkon motoru  (kW)</t>
  </si>
  <si>
    <r>
      <t>Zdvihový objem motoru  (cm</t>
    </r>
    <r>
      <rPr>
        <b/>
        <vertAlign val="superscript"/>
        <sz val="10"/>
        <color indexed="9"/>
        <rFont val="Arial"/>
        <family val="2"/>
        <charset val="238"/>
      </rPr>
      <t>3</t>
    </r>
    <r>
      <rPr>
        <b/>
        <sz val="10"/>
        <color indexed="9"/>
        <rFont val="Arial"/>
        <family val="2"/>
        <charset val="238"/>
      </rPr>
      <t>)</t>
    </r>
  </si>
  <si>
    <t>Počet míst k sezení</t>
  </si>
  <si>
    <r>
      <t xml:space="preserve">Hmotnost v kg                           </t>
    </r>
    <r>
      <rPr>
        <sz val="8"/>
        <color indexed="9"/>
        <rFont val="Arial"/>
        <family val="2"/>
        <charset val="238"/>
      </rPr>
      <t xml:space="preserve">maximální technicky přípustná, dříve celková </t>
    </r>
  </si>
  <si>
    <t>Číslo technického průkazu</t>
  </si>
  <si>
    <t>D o p l ň u j í c í      ú d a j e    pro   h a v a r i j n í     p o j i š t ě n í</t>
  </si>
  <si>
    <t>Doplňková pojištění</t>
  </si>
  <si>
    <r>
      <t xml:space="preserve">Poznámka / doplňující informace </t>
    </r>
    <r>
      <rPr>
        <sz val="10"/>
        <rFont val="Arial"/>
        <family val="2"/>
        <charset val="238"/>
      </rPr>
      <t>(např. leasing, jiný vlastník - název +  IČO)</t>
    </r>
  </si>
  <si>
    <t>Limit POV</t>
  </si>
  <si>
    <r>
      <t xml:space="preserve">Spoluúčast            </t>
    </r>
    <r>
      <rPr>
        <sz val="10"/>
        <rFont val="Arial"/>
        <family val="2"/>
        <charset val="238"/>
      </rPr>
      <t xml:space="preserve">(např. 5%, min 5.000 Kč, 10%, min 10.000 Kč, případně jiná) </t>
    </r>
  </si>
  <si>
    <t>Pojištění čelního skla popř. skel vozidla na částku</t>
  </si>
  <si>
    <t>Pojištění zavazadel na částku</t>
  </si>
  <si>
    <t>aktivní</t>
  </si>
  <si>
    <r>
      <t xml:space="preserve">ve výši nové ceny </t>
    </r>
    <r>
      <rPr>
        <sz val="10"/>
        <rFont val="Arial"/>
        <family val="2"/>
        <charset val="238"/>
      </rPr>
      <t>(pořizovací cena nového vozidla)</t>
    </r>
  </si>
  <si>
    <r>
      <t xml:space="preserve">Uplatněn odpočet DPH                                        </t>
    </r>
    <r>
      <rPr>
        <b/>
        <sz val="8"/>
        <rFont val="Arial"/>
        <family val="2"/>
        <charset val="238"/>
      </rPr>
      <t xml:space="preserve">ANO / NE                    </t>
    </r>
    <r>
      <rPr>
        <sz val="8"/>
        <rFont val="Arial"/>
        <family val="2"/>
        <charset val="238"/>
      </rPr>
      <t xml:space="preserve">ANO =  uvádí se cena bez DPH,                        NE = uvádí se cena vč. DPH </t>
    </r>
  </si>
  <si>
    <t>osobní</t>
  </si>
  <si>
    <t>ŠKODA</t>
  </si>
  <si>
    <t>Městská policie</t>
  </si>
  <si>
    <t>DACIA</t>
  </si>
  <si>
    <t>IZS</t>
  </si>
  <si>
    <t xml:space="preserve">Tovární značka vozidla                                   </t>
  </si>
  <si>
    <r>
      <t xml:space="preserve">Typ nebo obchodní označení modelu vozidla                                       </t>
    </r>
    <r>
      <rPr>
        <sz val="10"/>
        <rFont val="Arial"/>
        <family val="2"/>
        <charset val="238"/>
      </rPr>
      <t xml:space="preserve"> </t>
    </r>
  </si>
  <si>
    <t>Město Česká Třebová</t>
  </si>
  <si>
    <t>00278653</t>
  </si>
  <si>
    <t>3E49500</t>
  </si>
  <si>
    <t>2E80333</t>
  </si>
  <si>
    <t>nákladní</t>
  </si>
  <si>
    <t>UU1HSDCVG55629073</t>
  </si>
  <si>
    <t>SUPERB</t>
  </si>
  <si>
    <t>OCTAVIA</t>
  </si>
  <si>
    <t>FABIA</t>
  </si>
  <si>
    <t>ROOMSTER</t>
  </si>
  <si>
    <t>DUSTER</t>
  </si>
  <si>
    <t>TATRA</t>
  </si>
  <si>
    <t>speciální požární</t>
  </si>
  <si>
    <t>5E07999</t>
  </si>
  <si>
    <t>TMBCC93T8C9027039</t>
  </si>
  <si>
    <t>TMBMC25J7A5010695</t>
  </si>
  <si>
    <t>UU1HSDC5G51623501</t>
  </si>
  <si>
    <t>TNU231R55DK047108</t>
  </si>
  <si>
    <t>10% min. 10 000Kč</t>
  </si>
  <si>
    <t>5% min. 5 000 Kč</t>
  </si>
  <si>
    <t>13.9.2016</t>
  </si>
  <si>
    <t>SDH</t>
  </si>
  <si>
    <t>AVIA</t>
  </si>
  <si>
    <t>D90</t>
  </si>
  <si>
    <t>TNAA2S0006A004625</t>
  </si>
  <si>
    <t>2007</t>
  </si>
  <si>
    <t>5E67017</t>
  </si>
  <si>
    <t>ne</t>
  </si>
  <si>
    <t>Cena nestandard. výbavy</t>
  </si>
  <si>
    <t>vysílačka,rampy,atd</t>
  </si>
  <si>
    <t>7/2009</t>
  </si>
  <si>
    <t>10/2011</t>
  </si>
  <si>
    <t>10/2014</t>
  </si>
  <si>
    <t>maják,vysílačka</t>
  </si>
  <si>
    <t>7/2014</t>
  </si>
  <si>
    <t>AD252066</t>
  </si>
  <si>
    <t>CR3859</t>
  </si>
  <si>
    <t>BSS</t>
  </si>
  <si>
    <t>P 73SV</t>
  </si>
  <si>
    <t>přívěs</t>
  </si>
  <si>
    <t>1973</t>
  </si>
  <si>
    <t>UF916726</t>
  </si>
  <si>
    <t>2014</t>
  </si>
  <si>
    <t>W09019104E0W46441</t>
  </si>
  <si>
    <t>3E14541</t>
  </si>
  <si>
    <t>TH 1/400</t>
  </si>
  <si>
    <t>WT METAL</t>
  </si>
  <si>
    <r>
      <t>Cena vozidla v Kč</t>
    </r>
    <r>
      <rPr>
        <b/>
        <sz val="10"/>
        <color indexed="12"/>
        <rFont val="Arial"/>
        <family val="2"/>
        <charset val="238"/>
      </rPr>
      <t xml:space="preserve">                                  </t>
    </r>
    <r>
      <rPr>
        <b/>
        <sz val="10"/>
        <rFont val="Arial"/>
        <family val="2"/>
        <charset val="238"/>
      </rPr>
      <t xml:space="preserve">         </t>
    </r>
    <r>
      <rPr>
        <b/>
        <sz val="10"/>
        <color indexed="12"/>
        <rFont val="Arial"/>
        <family val="2"/>
        <charset val="238"/>
      </rPr>
      <t xml:space="preserve">                    </t>
    </r>
    <r>
      <rPr>
        <b/>
        <sz val="10"/>
        <rFont val="Arial"/>
        <family val="2"/>
        <charset val="238"/>
      </rPr>
      <t xml:space="preserve">                                                                        </t>
    </r>
  </si>
  <si>
    <t>traktor</t>
  </si>
  <si>
    <t>ZETOR</t>
  </si>
  <si>
    <t>000A3K4J31RT02289</t>
  </si>
  <si>
    <t>12/2013</t>
  </si>
  <si>
    <t>ZA205862</t>
  </si>
  <si>
    <r>
      <t xml:space="preserve">SPZ / RZ         </t>
    </r>
    <r>
      <rPr>
        <sz val="10"/>
        <rFont val="Arial"/>
        <family val="2"/>
        <charset val="238"/>
      </rPr>
      <t/>
    </r>
  </si>
  <si>
    <t xml:space="preserve">VIN                                                 </t>
  </si>
  <si>
    <r>
      <t xml:space="preserve">Způsob zabezpečení   </t>
    </r>
    <r>
      <rPr>
        <sz val="10"/>
        <rFont val="Arial"/>
        <family val="2"/>
        <charset val="238"/>
      </rPr>
      <t>(imobilizér/alarm/ zamykání řazení/pasivní vyhledávací systém, aktivní vyhledávací systém)</t>
    </r>
  </si>
  <si>
    <t>HAV není</t>
  </si>
  <si>
    <t>imobilizer</t>
  </si>
  <si>
    <r>
      <t xml:space="preserve">Úrazové pojištění </t>
    </r>
    <r>
      <rPr>
        <sz val="10"/>
        <rFont val="Arial"/>
        <family val="2"/>
        <charset val="238"/>
      </rPr>
      <t xml:space="preserve">                                              ( limity plnění uvedeny pod tabulkou)</t>
    </r>
  </si>
  <si>
    <t>Poznámky:</t>
  </si>
  <si>
    <t xml:space="preserve">Doplňková pojištění k havarijnímu pojištění  viz. tabulka. </t>
  </si>
  <si>
    <t>Minimální limity pro úrazové pojištění:</t>
  </si>
  <si>
    <t>smrt úrazem 150 tis.Kč</t>
  </si>
  <si>
    <t>trvalé následky 300 tis. Kč</t>
  </si>
  <si>
    <t>úraz 37 tis. Kč</t>
  </si>
  <si>
    <t>ano</t>
  </si>
  <si>
    <t>5E30933</t>
  </si>
  <si>
    <t>UE620678</t>
  </si>
  <si>
    <t>UD495055</t>
  </si>
  <si>
    <t>4E11402</t>
  </si>
  <si>
    <t>4+2</t>
  </si>
  <si>
    <t>UF699689</t>
  </si>
  <si>
    <t>UH434009</t>
  </si>
  <si>
    <t>UB242220</t>
  </si>
  <si>
    <t>E008321</t>
  </si>
  <si>
    <t>aktualizováno dne</t>
  </si>
  <si>
    <t>5E83404</t>
  </si>
  <si>
    <t>TMBJP7NE2J0095997</t>
  </si>
  <si>
    <t>06/2017</t>
  </si>
  <si>
    <t>UI162758</t>
  </si>
  <si>
    <t>FABIA kombi</t>
  </si>
  <si>
    <t>6E28099</t>
  </si>
  <si>
    <t>TMBJB6NJ4KZ012704</t>
  </si>
  <si>
    <t>kontrola VIN</t>
  </si>
  <si>
    <t>08/2018</t>
  </si>
  <si>
    <t>UJ190142</t>
  </si>
  <si>
    <t>FORD</t>
  </si>
  <si>
    <t>TRANSIT</t>
  </si>
  <si>
    <t>6E28149</t>
  </si>
  <si>
    <t>WF0FXXTTGFJU27981</t>
  </si>
  <si>
    <t>10/2018</t>
  </si>
  <si>
    <t>UJ025255</t>
  </si>
  <si>
    <t>6E11537</t>
  </si>
  <si>
    <t>WF0VXXTTGVJM73865</t>
  </si>
  <si>
    <t>12/2018</t>
  </si>
  <si>
    <t>UJ027192</t>
  </si>
  <si>
    <t>SDH Parník</t>
  </si>
  <si>
    <t>SDH Skuhrov</t>
  </si>
  <si>
    <t>motocykl</t>
  </si>
  <si>
    <t>SUNRA</t>
  </si>
  <si>
    <t>LMJR</t>
  </si>
  <si>
    <t>EL34AD</t>
  </si>
  <si>
    <t>LXRBE1GYXJ0900315</t>
  </si>
  <si>
    <t>8/2019</t>
  </si>
  <si>
    <t>UJ394590</t>
  </si>
  <si>
    <t>elektroskútr</t>
  </si>
  <si>
    <t>6E45188</t>
  </si>
  <si>
    <t>VF1HJD40663472422</t>
  </si>
  <si>
    <t>10/2019</t>
  </si>
  <si>
    <t>UJ727583</t>
  </si>
  <si>
    <t>6E45227</t>
  </si>
  <si>
    <t>WF0KXXTTRKKS03943</t>
  </si>
  <si>
    <t>UK100999</t>
  </si>
  <si>
    <t>SDH Kozlov</t>
  </si>
  <si>
    <t>6E45228</t>
  </si>
  <si>
    <t>WF0KXXTTRKKS88639</t>
  </si>
  <si>
    <t>UK101021</t>
  </si>
  <si>
    <t>SDH Svinná</t>
  </si>
  <si>
    <t>SDH Lhotka</t>
  </si>
  <si>
    <t>UK101024</t>
  </si>
  <si>
    <t>WF0KXXTTRLLS88642</t>
  </si>
  <si>
    <t>6E45226</t>
  </si>
  <si>
    <r>
      <t>ve výši obvyklé (obecné) ceny</t>
    </r>
    <r>
      <rPr>
        <sz val="10"/>
        <rFont val="Arial"/>
        <family val="2"/>
        <charset val="238"/>
      </rPr>
      <t xml:space="preserve">        (aktuální cena ojetého vozidla)   </t>
    </r>
    <r>
      <rPr>
        <b/>
        <sz val="10"/>
        <color rgb="FFFF0000"/>
        <rFont val="Arial"/>
        <family val="2"/>
        <charset val="238"/>
      </rPr>
      <t>BEZ NESTANDARD. VÝBAVY!</t>
    </r>
  </si>
  <si>
    <t>6E45351</t>
  </si>
  <si>
    <t>W09H1V209MLH95061</t>
  </si>
  <si>
    <t>VF1HJD40769621563</t>
  </si>
  <si>
    <t>W09KSS21917W71016</t>
  </si>
  <si>
    <t>FLEXSTAR</t>
  </si>
  <si>
    <t>3000 (síto)</t>
  </si>
  <si>
    <t>2017</t>
  </si>
  <si>
    <t>kompostárna</t>
  </si>
  <si>
    <t>100/100</t>
  </si>
  <si>
    <t xml:space="preserve">DACIA </t>
  </si>
  <si>
    <t>Duster</t>
  </si>
  <si>
    <t>maják,vysílačka,rampa</t>
  </si>
  <si>
    <t>UM929359</t>
  </si>
  <si>
    <t>11/2022</t>
  </si>
  <si>
    <t>SCALA</t>
  </si>
  <si>
    <t>TMBEK7NW7M3043471</t>
  </si>
  <si>
    <t>2020</t>
  </si>
  <si>
    <t>UL470577</t>
  </si>
  <si>
    <t>8/2022</t>
  </si>
  <si>
    <t>HUSMANN</t>
  </si>
  <si>
    <t>HFG IV (drtič)</t>
  </si>
  <si>
    <t>5E99531</t>
  </si>
  <si>
    <t>TMBER6NJ2JZ100985</t>
  </si>
  <si>
    <t>12/2017</t>
  </si>
  <si>
    <t>UI427345</t>
  </si>
  <si>
    <r>
      <t xml:space="preserve">CENA CELKEM </t>
    </r>
    <r>
      <rPr>
        <b/>
        <sz val="10"/>
        <color rgb="FFFF0000"/>
        <rFont val="Arial"/>
        <family val="2"/>
        <charset val="238"/>
      </rPr>
      <t>(vč.nestandardní výbavy)</t>
    </r>
  </si>
  <si>
    <t xml:space="preserve">             ano</t>
  </si>
  <si>
    <t>Havarijní pojištění  v rozsahu (havárie, odcizení, živel a vandalismus) sjednat pro všechna vozidla mimo vozidel č. 7,8,9,20,22</t>
  </si>
  <si>
    <t>6E89686</t>
  </si>
  <si>
    <t>Pojištění odpovědnosti za újmu způsobenou provozem vozidla sjednat jen pro vozidla mimo IZS (tj. mimo vozidel č. 3,4,5,6,12,13,15,16,17,18)</t>
  </si>
  <si>
    <t>Příloha č. 5 - přehled vozidel pro pojištění odpovědnosti za újmu a havarijní pojištění</t>
  </si>
  <si>
    <r>
      <t xml:space="preserve">Nestandardní způsob užití  vozidla </t>
    </r>
    <r>
      <rPr>
        <b/>
        <sz val="10"/>
        <color indexed="9"/>
        <rFont val="Arial"/>
        <family val="2"/>
        <charset val="238"/>
      </rPr>
      <t xml:space="preserve">               </t>
    </r>
    <r>
      <rPr>
        <sz val="10"/>
        <color indexed="9"/>
        <rFont val="Arial"/>
        <family val="2"/>
        <charset val="238"/>
      </rPr>
      <t xml:space="preserve">( např. převoz nebezpečných věcí - ADR, autopůjčovna, taxi, ..) </t>
    </r>
  </si>
  <si>
    <t>Pojištění nestandardní výbavy u vozidel č. 3,6,15 a 21 zahrnout do havarijního pojištění.</t>
  </si>
  <si>
    <r>
      <t xml:space="preserve">Nestandardní / mimořádná výbava vozidla </t>
    </r>
    <r>
      <rPr>
        <sz val="10"/>
        <rFont val="Arial"/>
        <family val="2"/>
        <charset val="238"/>
      </rPr>
      <t xml:space="preserve">( např. hydraulická ruka, polepy, nápisy, maják, …)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</si>
</sst>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vertAlign val="superscript"/>
      <sz val="12"/>
      <color indexed="9"/>
      <name val="Arial"/>
      <family val="2"/>
      <charset val="238"/>
    </font>
    <font>
      <b/>
      <vertAlign val="superscript"/>
      <sz val="14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vertAlign val="superscript"/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45"/>
      <name val="Arial"/>
      <family val="2"/>
    </font>
    <font>
      <sz val="11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6"/>
      <color theme="3"/>
      <name val="Arial"/>
      <family val="2"/>
    </font>
    <font>
      <sz val="10"/>
      <color theme="3"/>
      <name val="Arial CE"/>
      <charset val="238"/>
    </font>
    <font>
      <sz val="10"/>
      <color theme="3"/>
      <name val="Arial CE"/>
      <family val="2"/>
      <charset val="238"/>
    </font>
    <font>
      <b/>
      <sz val="14"/>
      <color theme="3"/>
      <name val="Arial"/>
      <family val="2"/>
    </font>
    <font>
      <sz val="14"/>
      <color theme="3"/>
      <name val="Arial CE"/>
      <charset val="238"/>
    </font>
    <font>
      <sz val="14"/>
      <color theme="3"/>
      <name val="Arial CE"/>
      <family val="2"/>
      <charset val="238"/>
    </font>
    <font>
      <b/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4" fontId="27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2" applyFont="1"/>
    <xf numFmtId="0" fontId="5" fillId="0" borderId="0" xfId="2" applyFont="1" applyAlignment="1">
      <alignment horizontal="center"/>
    </xf>
    <xf numFmtId="0" fontId="4" fillId="0" borderId="0" xfId="2" applyBorder="1" applyAlignment="1">
      <alignment wrapText="1"/>
    </xf>
    <xf numFmtId="0" fontId="4" fillId="0" borderId="0" xfId="2" applyBorder="1" applyAlignment="1"/>
    <xf numFmtId="0" fontId="5" fillId="0" borderId="0" xfId="2" applyFont="1" applyBorder="1"/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3" fillId="0" borderId="4" xfId="2" applyFont="1" applyBorder="1" applyAlignment="1">
      <alignment horizontal="center" wrapText="1"/>
    </xf>
    <xf numFmtId="0" fontId="3" fillId="5" borderId="4" xfId="2" applyFont="1" applyFill="1" applyBorder="1" applyAlignment="1">
      <alignment horizontal="center" wrapText="1"/>
    </xf>
    <xf numFmtId="0" fontId="3" fillId="0" borderId="4" xfId="2" applyFont="1" applyBorder="1" applyAlignment="1">
      <alignment horizontal="left" wrapText="1"/>
    </xf>
    <xf numFmtId="49" fontId="3" fillId="0" borderId="4" xfId="2" applyNumberFormat="1" applyFont="1" applyBorder="1" applyAlignment="1">
      <alignment horizontal="center" wrapText="1"/>
    </xf>
    <xf numFmtId="3" fontId="3" fillId="0" borderId="4" xfId="2" applyNumberFormat="1" applyFont="1" applyBorder="1" applyAlignment="1">
      <alignment horizontal="center" wrapText="1"/>
    </xf>
    <xf numFmtId="3" fontId="3" fillId="0" borderId="4" xfId="2" applyNumberFormat="1" applyFont="1" applyBorder="1" applyAlignment="1">
      <alignment horizontal="right" wrapText="1" indent="2"/>
    </xf>
    <xf numFmtId="11" fontId="3" fillId="0" borderId="4" xfId="2" applyNumberFormat="1" applyFont="1" applyBorder="1" applyAlignment="1">
      <alignment horizontal="center" wrapText="1"/>
    </xf>
    <xf numFmtId="3" fontId="3" fillId="0" borderId="4" xfId="2" applyNumberFormat="1" applyFont="1" applyBorder="1" applyAlignment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20" fillId="0" borderId="1" xfId="1" applyFont="1" applyFill="1" applyBorder="1" applyAlignment="1"/>
    <xf numFmtId="0" fontId="21" fillId="0" borderId="2" xfId="2" applyFont="1" applyBorder="1" applyAlignment="1"/>
    <xf numFmtId="0" fontId="22" fillId="0" borderId="0" xfId="2" applyFont="1"/>
    <xf numFmtId="0" fontId="7" fillId="6" borderId="6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23" fillId="0" borderId="1" xfId="1" applyFont="1" applyFill="1" applyBorder="1" applyAlignment="1"/>
    <xf numFmtId="0" fontId="24" fillId="0" borderId="2" xfId="2" applyFont="1" applyBorder="1" applyAlignment="1"/>
    <xf numFmtId="0" fontId="25" fillId="0" borderId="1" xfId="2" applyFont="1" applyBorder="1" applyAlignment="1"/>
    <xf numFmtId="0" fontId="10" fillId="6" borderId="5" xfId="2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 wrapText="1"/>
    </xf>
    <xf numFmtId="0" fontId="29" fillId="0" borderId="0" xfId="2" applyFont="1" applyAlignment="1">
      <alignment horizontal="left"/>
    </xf>
    <xf numFmtId="0" fontId="0" fillId="0" borderId="0" xfId="0"/>
    <xf numFmtId="0" fontId="21" fillId="0" borderId="0" xfId="2" applyFont="1" applyBorder="1" applyAlignment="1"/>
    <xf numFmtId="0" fontId="24" fillId="0" borderId="3" xfId="2" applyFont="1" applyBorder="1" applyAlignment="1"/>
    <xf numFmtId="11" fontId="3" fillId="7" borderId="4" xfId="2" applyNumberFormat="1" applyFont="1" applyFill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14" fontId="3" fillId="0" borderId="4" xfId="2" applyNumberFormat="1" applyFont="1" applyBorder="1" applyAlignment="1">
      <alignment horizontal="center" wrapText="1"/>
    </xf>
    <xf numFmtId="16" fontId="3" fillId="0" borderId="4" xfId="2" applyNumberFormat="1" applyFont="1" applyBorder="1" applyAlignment="1">
      <alignment horizontal="center" wrapText="1"/>
    </xf>
    <xf numFmtId="0" fontId="6" fillId="3" borderId="4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center"/>
    </xf>
    <xf numFmtId="164" fontId="6" fillId="0" borderId="4" xfId="3" applyNumberFormat="1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5" fillId="0" borderId="0" xfId="2" applyFont="1" applyFill="1"/>
    <xf numFmtId="0" fontId="3" fillId="0" borderId="4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left" wrapText="1"/>
    </xf>
    <xf numFmtId="0" fontId="7" fillId="6" borderId="4" xfId="2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/>
    </xf>
    <xf numFmtId="0" fontId="26" fillId="0" borderId="2" xfId="2" applyFont="1" applyBorder="1" applyAlignment="1">
      <alignment horizontal="center"/>
    </xf>
    <xf numFmtId="0" fontId="23" fillId="0" borderId="1" xfId="1" applyFont="1" applyFill="1" applyBorder="1" applyAlignment="1">
      <alignment horizontal="left"/>
    </xf>
    <xf numFmtId="0" fontId="23" fillId="0" borderId="3" xfId="1" applyFont="1" applyFill="1" applyBorder="1" applyAlignment="1">
      <alignment horizontal="left"/>
    </xf>
    <xf numFmtId="49" fontId="26" fillId="0" borderId="3" xfId="2" applyNumberFormat="1" applyFont="1" applyBorder="1" applyAlignment="1">
      <alignment horizontal="center"/>
    </xf>
    <xf numFmtId="49" fontId="26" fillId="0" borderId="2" xfId="2" applyNumberFormat="1" applyFont="1" applyBorder="1" applyAlignment="1">
      <alignment horizontal="center"/>
    </xf>
    <xf numFmtId="0" fontId="6" fillId="0" borderId="4" xfId="2" applyFont="1" applyFill="1" applyBorder="1" applyAlignment="1">
      <alignment horizontal="center" vertical="center" textRotation="90" wrapText="1"/>
    </xf>
    <xf numFmtId="0" fontId="6" fillId="3" borderId="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textRotation="90" wrapText="1"/>
    </xf>
    <xf numFmtId="0" fontId="4" fillId="5" borderId="6" xfId="2" applyFill="1" applyBorder="1" applyAlignment="1">
      <alignment horizontal="center" vertical="center" textRotation="90" wrapText="1"/>
    </xf>
    <xf numFmtId="0" fontId="4" fillId="5" borderId="7" xfId="2" applyFill="1" applyBorder="1" applyAlignment="1">
      <alignment horizontal="center" vertical="center" textRotation="90" wrapText="1"/>
    </xf>
    <xf numFmtId="0" fontId="10" fillId="6" borderId="4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wrapText="1"/>
    </xf>
    <xf numFmtId="0" fontId="3" fillId="3" borderId="4" xfId="2" applyFont="1" applyFill="1" applyBorder="1"/>
    <xf numFmtId="0" fontId="3" fillId="3" borderId="4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</cellXfs>
  <cellStyles count="4">
    <cellStyle name="Měna" xfId="3" builtinId="4"/>
    <cellStyle name="Normální" xfId="0" builtinId="0"/>
    <cellStyle name="Normální 2" xfId="2"/>
    <cellStyle name="normální_R_tabulka_sablona1" xfId="1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805155</xdr:colOff>
      <xdr:row>0</xdr:row>
      <xdr:rowOff>47625</xdr:rowOff>
    </xdr:from>
    <xdr:to>
      <xdr:col>29</xdr:col>
      <xdr:colOff>224129</xdr:colOff>
      <xdr:row>2</xdr:row>
      <xdr:rowOff>163045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773" y="47625"/>
          <a:ext cx="584386" cy="731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topLeftCell="F1" zoomScale="85" workbookViewId="0">
      <selection activeCell="L25" sqref="L25"/>
    </sheetView>
  </sheetViews>
  <sheetFormatPr defaultColWidth="9" defaultRowHeight="18.75" customHeight="1" x14ac:dyDescent="0.2"/>
  <cols>
    <col min="1" max="1" width="4.140625" style="2" customWidth="1"/>
    <col min="2" max="2" width="5.5703125" style="1" hidden="1" customWidth="1"/>
    <col min="3" max="3" width="20.28515625" style="1" hidden="1" customWidth="1"/>
    <col min="4" max="4" width="21.5703125" style="1" customWidth="1"/>
    <col min="5" max="5" width="14.85546875" style="1" customWidth="1"/>
    <col min="6" max="6" width="13" style="1" customWidth="1"/>
    <col min="7" max="7" width="15.140625" style="1" customWidth="1"/>
    <col min="8" max="8" width="5.140625" style="2" hidden="1" customWidth="1"/>
    <col min="9" max="9" width="22" style="1" customWidth="1"/>
    <col min="10" max="10" width="2.85546875" style="1" hidden="1" customWidth="1"/>
    <col min="11" max="11" width="12.28515625" style="1" customWidth="1"/>
    <col min="12" max="12" width="8.42578125" style="1" customWidth="1"/>
    <col min="13" max="13" width="9.5703125" style="1" customWidth="1"/>
    <col min="14" max="14" width="7.140625" style="1" customWidth="1"/>
    <col min="15" max="15" width="10.28515625" style="1" customWidth="1"/>
    <col min="16" max="16" width="12.5703125" style="1" customWidth="1"/>
    <col min="17" max="17" width="13.7109375" style="1" customWidth="1"/>
    <col min="18" max="18" width="10" style="1" customWidth="1"/>
    <col min="19" max="19" width="10" style="1" hidden="1" customWidth="1"/>
    <col min="20" max="20" width="16" style="1" customWidth="1"/>
    <col min="21" max="21" width="16.42578125" style="1" hidden="1" customWidth="1"/>
    <col min="22" max="22" width="20.85546875" style="2" customWidth="1"/>
    <col min="23" max="23" width="16.5703125" style="1" customWidth="1"/>
    <col min="24" max="24" width="21.28515625" style="1" customWidth="1"/>
    <col min="25" max="25" width="19.7109375" style="1" customWidth="1"/>
    <col min="26" max="26" width="18.140625" style="1" customWidth="1"/>
    <col min="27" max="27" width="18" style="1" customWidth="1"/>
    <col min="28" max="28" width="14.140625" style="1" customWidth="1"/>
    <col min="29" max="29" width="17.42578125" style="1" customWidth="1"/>
    <col min="30" max="30" width="13.7109375" style="1" customWidth="1"/>
    <col min="31" max="16384" width="9" style="1"/>
  </cols>
  <sheetData>
    <row r="1" spans="1:30" ht="28.5" customHeight="1" x14ac:dyDescent="0.3">
      <c r="A1" s="18" t="s">
        <v>181</v>
      </c>
      <c r="B1" s="19"/>
      <c r="C1" s="30"/>
      <c r="D1" s="20"/>
    </row>
    <row r="2" spans="1:30" ht="20.25" customHeight="1" x14ac:dyDescent="0.25">
      <c r="A2" s="23" t="s">
        <v>0</v>
      </c>
      <c r="B2" s="24"/>
      <c r="C2" s="31"/>
      <c r="D2" s="25"/>
      <c r="E2" s="45" t="s">
        <v>28</v>
      </c>
      <c r="F2" s="45"/>
      <c r="G2" s="45"/>
      <c r="H2" s="45"/>
      <c r="I2" s="45"/>
      <c r="J2" s="45"/>
      <c r="K2" s="45"/>
      <c r="L2" s="45"/>
      <c r="M2" s="46"/>
      <c r="N2" s="3"/>
      <c r="O2" s="3"/>
      <c r="P2" s="4"/>
      <c r="Q2" s="4"/>
      <c r="R2" s="4"/>
      <c r="S2" s="5"/>
      <c r="T2" s="5"/>
    </row>
    <row r="3" spans="1:30" ht="18" x14ac:dyDescent="0.25">
      <c r="A3" s="47" t="s">
        <v>1</v>
      </c>
      <c r="B3" s="48"/>
      <c r="C3" s="48"/>
      <c r="D3" s="48"/>
      <c r="E3" s="49" t="s">
        <v>29</v>
      </c>
      <c r="F3" s="49"/>
      <c r="G3" s="49"/>
      <c r="H3" s="49"/>
      <c r="I3" s="49"/>
      <c r="J3" s="49"/>
      <c r="K3" s="49"/>
      <c r="L3" s="49"/>
      <c r="M3" s="50"/>
      <c r="N3" s="3"/>
      <c r="O3" s="3"/>
      <c r="P3" s="4"/>
      <c r="Q3" s="4"/>
      <c r="R3" s="4"/>
      <c r="S3" s="5"/>
      <c r="T3" s="5"/>
    </row>
    <row r="4" spans="1:30" ht="9.75" customHeight="1" x14ac:dyDescent="0.25">
      <c r="Q4" s="6"/>
      <c r="R4" s="6"/>
      <c r="S4" s="6"/>
      <c r="T4" s="6"/>
      <c r="U4" s="6"/>
      <c r="V4" s="7"/>
      <c r="W4" s="6"/>
    </row>
    <row r="5" spans="1:30" ht="19.5" customHeight="1" x14ac:dyDescent="0.25">
      <c r="A5" s="51" t="s">
        <v>2</v>
      </c>
      <c r="B5" s="51" t="s">
        <v>18</v>
      </c>
      <c r="C5" s="51" t="s">
        <v>103</v>
      </c>
      <c r="D5" s="44" t="s">
        <v>3</v>
      </c>
      <c r="E5" s="52" t="s">
        <v>26</v>
      </c>
      <c r="F5" s="52" t="s">
        <v>27</v>
      </c>
      <c r="G5" s="53" t="s">
        <v>81</v>
      </c>
      <c r="H5" s="54" t="s">
        <v>4</v>
      </c>
      <c r="I5" s="53" t="s">
        <v>82</v>
      </c>
      <c r="J5" s="51" t="s">
        <v>111</v>
      </c>
      <c r="K5" s="44" t="s">
        <v>5</v>
      </c>
      <c r="L5" s="44" t="s">
        <v>6</v>
      </c>
      <c r="M5" s="44" t="s">
        <v>7</v>
      </c>
      <c r="N5" s="44" t="s">
        <v>8</v>
      </c>
      <c r="O5" s="44" t="s">
        <v>9</v>
      </c>
      <c r="P5" s="53" t="s">
        <v>10</v>
      </c>
      <c r="Q5" s="44" t="s">
        <v>182</v>
      </c>
      <c r="R5" s="26"/>
      <c r="S5" s="37" t="s">
        <v>11</v>
      </c>
      <c r="T5" s="38"/>
      <c r="U5" s="38"/>
      <c r="V5" s="38"/>
      <c r="W5" s="38"/>
      <c r="X5" s="38"/>
      <c r="Y5" s="38"/>
      <c r="Z5" s="38"/>
      <c r="AA5" s="58" t="s">
        <v>12</v>
      </c>
      <c r="AB5" s="59"/>
      <c r="AC5" s="60"/>
      <c r="AD5" s="61" t="s">
        <v>13</v>
      </c>
    </row>
    <row r="6" spans="1:30" ht="26.25" customHeight="1" x14ac:dyDescent="0.2">
      <c r="A6" s="51"/>
      <c r="B6" s="51"/>
      <c r="C6" s="51"/>
      <c r="D6" s="44"/>
      <c r="E6" s="52"/>
      <c r="F6" s="52"/>
      <c r="G6" s="53"/>
      <c r="H6" s="55"/>
      <c r="I6" s="53"/>
      <c r="J6" s="51"/>
      <c r="K6" s="44"/>
      <c r="L6" s="44"/>
      <c r="M6" s="44"/>
      <c r="N6" s="44"/>
      <c r="O6" s="44"/>
      <c r="P6" s="53"/>
      <c r="Q6" s="57"/>
      <c r="R6" s="21" t="s">
        <v>14</v>
      </c>
      <c r="S6" s="64" t="s">
        <v>75</v>
      </c>
      <c r="T6" s="65"/>
      <c r="U6" s="65"/>
      <c r="V6" s="52" t="s">
        <v>15</v>
      </c>
      <c r="W6" s="52" t="s">
        <v>83</v>
      </c>
      <c r="X6" s="52" t="s">
        <v>184</v>
      </c>
      <c r="Y6" s="69" t="s">
        <v>56</v>
      </c>
      <c r="Z6" s="69" t="s">
        <v>176</v>
      </c>
      <c r="AA6" s="67" t="s">
        <v>16</v>
      </c>
      <c r="AB6" s="67" t="s">
        <v>17</v>
      </c>
      <c r="AC6" s="67" t="s">
        <v>86</v>
      </c>
      <c r="AD6" s="62"/>
    </row>
    <row r="7" spans="1:30" ht="89.25" x14ac:dyDescent="0.2">
      <c r="A7" s="51"/>
      <c r="B7" s="51" t="s">
        <v>18</v>
      </c>
      <c r="C7" s="51" t="s">
        <v>18</v>
      </c>
      <c r="D7" s="44"/>
      <c r="E7" s="52"/>
      <c r="F7" s="52"/>
      <c r="G7" s="53"/>
      <c r="H7" s="56"/>
      <c r="I7" s="53"/>
      <c r="J7" s="51" t="s">
        <v>18</v>
      </c>
      <c r="K7" s="44"/>
      <c r="L7" s="44"/>
      <c r="M7" s="44"/>
      <c r="N7" s="44"/>
      <c r="O7" s="44"/>
      <c r="P7" s="53"/>
      <c r="Q7" s="57"/>
      <c r="R7" s="22"/>
      <c r="S7" s="36" t="s">
        <v>19</v>
      </c>
      <c r="T7" s="36" t="s">
        <v>150</v>
      </c>
      <c r="U7" s="36" t="s">
        <v>20</v>
      </c>
      <c r="V7" s="66"/>
      <c r="W7" s="66"/>
      <c r="X7" s="66"/>
      <c r="Y7" s="70"/>
      <c r="Z7" s="70"/>
      <c r="AA7" s="68"/>
      <c r="AB7" s="68"/>
      <c r="AC7" s="68"/>
      <c r="AD7" s="63"/>
    </row>
    <row r="8" spans="1:30" ht="18.75" customHeight="1" x14ac:dyDescent="0.2">
      <c r="A8" s="8">
        <v>1</v>
      </c>
      <c r="B8" s="8" t="s">
        <v>93</v>
      </c>
      <c r="C8" s="8"/>
      <c r="D8" s="8" t="s">
        <v>21</v>
      </c>
      <c r="E8" s="8" t="s">
        <v>22</v>
      </c>
      <c r="F8" s="8" t="s">
        <v>34</v>
      </c>
      <c r="G8" s="14" t="s">
        <v>41</v>
      </c>
      <c r="H8" s="9"/>
      <c r="I8" s="40" t="s">
        <v>42</v>
      </c>
      <c r="J8" s="8">
        <f>LEN(I8)</f>
        <v>17</v>
      </c>
      <c r="K8" s="11" t="s">
        <v>59</v>
      </c>
      <c r="L8" s="12">
        <v>191</v>
      </c>
      <c r="M8" s="12">
        <v>3600</v>
      </c>
      <c r="N8" s="12">
        <v>5</v>
      </c>
      <c r="O8" s="12">
        <v>2500</v>
      </c>
      <c r="P8" s="8" t="s">
        <v>95</v>
      </c>
      <c r="Q8" s="8"/>
      <c r="R8" s="40" t="s">
        <v>159</v>
      </c>
      <c r="S8" s="13"/>
      <c r="T8" s="13">
        <v>200000</v>
      </c>
      <c r="U8" s="8" t="s">
        <v>55</v>
      </c>
      <c r="V8" s="40" t="s">
        <v>47</v>
      </c>
      <c r="W8" s="8" t="s">
        <v>85</v>
      </c>
      <c r="X8" s="10"/>
      <c r="Y8" s="27"/>
      <c r="Z8" s="39">
        <f>T8+Y8</f>
        <v>200000</v>
      </c>
      <c r="AA8" s="12">
        <v>10000</v>
      </c>
      <c r="AB8" s="12"/>
      <c r="AC8" s="8" t="s">
        <v>93</v>
      </c>
      <c r="AD8" s="8"/>
    </row>
    <row r="9" spans="1:30" ht="18.75" customHeight="1" x14ac:dyDescent="0.2">
      <c r="A9" s="8">
        <v>2</v>
      </c>
      <c r="B9" s="8" t="s">
        <v>93</v>
      </c>
      <c r="C9" s="8"/>
      <c r="D9" s="8" t="s">
        <v>21</v>
      </c>
      <c r="E9" s="8" t="s">
        <v>22</v>
      </c>
      <c r="F9" s="8" t="s">
        <v>37</v>
      </c>
      <c r="G9" s="14" t="s">
        <v>30</v>
      </c>
      <c r="H9" s="9"/>
      <c r="I9" s="40" t="s">
        <v>43</v>
      </c>
      <c r="J9" s="8">
        <f t="shared" ref="J9:J30" si="0">LEN(I9)</f>
        <v>17</v>
      </c>
      <c r="K9" s="11" t="s">
        <v>58</v>
      </c>
      <c r="L9" s="12">
        <v>63</v>
      </c>
      <c r="M9" s="12">
        <v>1390</v>
      </c>
      <c r="N9" s="12">
        <v>5</v>
      </c>
      <c r="O9" s="12">
        <v>1670</v>
      </c>
      <c r="P9" s="8" t="s">
        <v>96</v>
      </c>
      <c r="Q9" s="8"/>
      <c r="R9" s="8" t="s">
        <v>159</v>
      </c>
      <c r="S9" s="13"/>
      <c r="T9" s="13">
        <v>120000</v>
      </c>
      <c r="U9" s="8" t="s">
        <v>55</v>
      </c>
      <c r="V9" s="40" t="s">
        <v>47</v>
      </c>
      <c r="W9" s="8" t="s">
        <v>85</v>
      </c>
      <c r="X9" s="10"/>
      <c r="Y9" s="27"/>
      <c r="Z9" s="39">
        <f t="shared" ref="Z9:Z30" si="1">T9+Y9</f>
        <v>120000</v>
      </c>
      <c r="AA9" s="12">
        <v>10000</v>
      </c>
      <c r="AB9" s="12"/>
      <c r="AC9" s="8" t="s">
        <v>93</v>
      </c>
      <c r="AD9" s="8"/>
    </row>
    <row r="10" spans="1:30" ht="18.75" customHeight="1" x14ac:dyDescent="0.2">
      <c r="A10" s="8">
        <v>3</v>
      </c>
      <c r="B10" s="8" t="s">
        <v>93</v>
      </c>
      <c r="C10" s="8"/>
      <c r="D10" s="8" t="s">
        <v>21</v>
      </c>
      <c r="E10" s="8" t="s">
        <v>24</v>
      </c>
      <c r="F10" s="8" t="s">
        <v>38</v>
      </c>
      <c r="G10" s="32" t="s">
        <v>94</v>
      </c>
      <c r="H10" s="9"/>
      <c r="I10" s="40" t="s">
        <v>44</v>
      </c>
      <c r="J10" s="8">
        <f t="shared" si="0"/>
        <v>17</v>
      </c>
      <c r="K10" s="11" t="s">
        <v>60</v>
      </c>
      <c r="L10" s="12"/>
      <c r="M10" s="12"/>
      <c r="N10" s="12">
        <v>5</v>
      </c>
      <c r="O10" s="12"/>
      <c r="P10" s="8"/>
      <c r="Q10" s="33" t="s">
        <v>25</v>
      </c>
      <c r="R10" s="8"/>
      <c r="S10" s="13"/>
      <c r="T10" s="13">
        <v>120000</v>
      </c>
      <c r="U10" s="8" t="s">
        <v>55</v>
      </c>
      <c r="V10" s="8" t="s">
        <v>47</v>
      </c>
      <c r="W10" s="8" t="s">
        <v>85</v>
      </c>
      <c r="X10" s="10" t="s">
        <v>61</v>
      </c>
      <c r="Y10" s="27">
        <v>63000</v>
      </c>
      <c r="Z10" s="39">
        <f t="shared" si="1"/>
        <v>183000</v>
      </c>
      <c r="AA10" s="12">
        <v>10000</v>
      </c>
      <c r="AB10" s="12"/>
      <c r="AC10" s="8" t="s">
        <v>93</v>
      </c>
      <c r="AD10" s="8" t="s">
        <v>23</v>
      </c>
    </row>
    <row r="11" spans="1:30" ht="18.75" customHeight="1" x14ac:dyDescent="0.2">
      <c r="A11" s="8">
        <v>4</v>
      </c>
      <c r="B11" s="8" t="s">
        <v>93</v>
      </c>
      <c r="C11" s="8"/>
      <c r="D11" s="8" t="s">
        <v>32</v>
      </c>
      <c r="E11" s="8" t="s">
        <v>39</v>
      </c>
      <c r="F11" s="8">
        <v>815</v>
      </c>
      <c r="G11" s="14" t="s">
        <v>97</v>
      </c>
      <c r="H11" s="9"/>
      <c r="I11" s="40" t="s">
        <v>45</v>
      </c>
      <c r="J11" s="8">
        <f t="shared" si="0"/>
        <v>17</v>
      </c>
      <c r="K11" s="11" t="s">
        <v>62</v>
      </c>
      <c r="L11" s="12">
        <v>325</v>
      </c>
      <c r="M11" s="12">
        <v>12667</v>
      </c>
      <c r="N11" s="12" t="s">
        <v>98</v>
      </c>
      <c r="O11" s="12">
        <v>19000</v>
      </c>
      <c r="P11" s="8" t="s">
        <v>99</v>
      </c>
      <c r="Q11" s="33" t="s">
        <v>25</v>
      </c>
      <c r="R11" s="8"/>
      <c r="S11" s="13"/>
      <c r="T11" s="13">
        <v>6110500</v>
      </c>
      <c r="U11" s="8" t="s">
        <v>55</v>
      </c>
      <c r="V11" s="8" t="s">
        <v>46</v>
      </c>
      <c r="W11" s="8" t="s">
        <v>85</v>
      </c>
      <c r="X11" s="10"/>
      <c r="Y11" s="27"/>
      <c r="Z11" s="39">
        <f t="shared" si="1"/>
        <v>6110500</v>
      </c>
      <c r="AA11" s="12">
        <v>20000</v>
      </c>
      <c r="AB11" s="12"/>
      <c r="AC11" s="8" t="s">
        <v>93</v>
      </c>
      <c r="AD11" s="8" t="s">
        <v>49</v>
      </c>
    </row>
    <row r="12" spans="1:30" ht="18.75" customHeight="1" x14ac:dyDescent="0.2">
      <c r="A12" s="40">
        <v>5</v>
      </c>
      <c r="B12" s="8" t="s">
        <v>93</v>
      </c>
      <c r="C12" s="8"/>
      <c r="D12" s="8" t="s">
        <v>40</v>
      </c>
      <c r="E12" s="8" t="s">
        <v>50</v>
      </c>
      <c r="F12" s="8" t="s">
        <v>51</v>
      </c>
      <c r="G12" s="14" t="s">
        <v>31</v>
      </c>
      <c r="H12" s="9"/>
      <c r="I12" s="40" t="s">
        <v>52</v>
      </c>
      <c r="J12" s="8">
        <f t="shared" si="0"/>
        <v>17</v>
      </c>
      <c r="K12" s="11" t="s">
        <v>53</v>
      </c>
      <c r="L12" s="12">
        <v>118.3</v>
      </c>
      <c r="M12" s="12">
        <v>3922</v>
      </c>
      <c r="N12" s="12">
        <v>9</v>
      </c>
      <c r="O12" s="12">
        <v>9000</v>
      </c>
      <c r="P12" s="8" t="s">
        <v>101</v>
      </c>
      <c r="Q12" s="33" t="s">
        <v>25</v>
      </c>
      <c r="R12" s="8"/>
      <c r="S12" s="13"/>
      <c r="T12" s="13">
        <v>3452076</v>
      </c>
      <c r="U12" s="8"/>
      <c r="V12" s="8" t="s">
        <v>46</v>
      </c>
      <c r="W12" s="8" t="s">
        <v>85</v>
      </c>
      <c r="X12" s="12"/>
      <c r="Y12" s="12"/>
      <c r="Z12" s="39">
        <f t="shared" si="1"/>
        <v>3452076</v>
      </c>
      <c r="AA12" s="12"/>
      <c r="AB12" s="12"/>
      <c r="AC12" s="8" t="s">
        <v>93</v>
      </c>
      <c r="AD12" s="8" t="s">
        <v>49</v>
      </c>
    </row>
    <row r="13" spans="1:30" ht="18.75" customHeight="1" x14ac:dyDescent="0.2">
      <c r="A13" s="40">
        <v>6</v>
      </c>
      <c r="B13" s="8" t="s">
        <v>93</v>
      </c>
      <c r="C13" s="8"/>
      <c r="D13" s="8" t="s">
        <v>21</v>
      </c>
      <c r="E13" s="8" t="s">
        <v>24</v>
      </c>
      <c r="F13" s="8" t="s">
        <v>38</v>
      </c>
      <c r="G13" s="14" t="s">
        <v>54</v>
      </c>
      <c r="H13" s="9"/>
      <c r="I13" s="40" t="s">
        <v>33</v>
      </c>
      <c r="J13" s="8">
        <f t="shared" si="0"/>
        <v>17</v>
      </c>
      <c r="K13" s="11" t="s">
        <v>48</v>
      </c>
      <c r="L13" s="12">
        <v>84</v>
      </c>
      <c r="M13" s="12">
        <v>1598</v>
      </c>
      <c r="N13" s="12">
        <v>5</v>
      </c>
      <c r="O13" s="12">
        <v>1804</v>
      </c>
      <c r="P13" s="8" t="s">
        <v>100</v>
      </c>
      <c r="Q13" s="33" t="s">
        <v>25</v>
      </c>
      <c r="R13" s="8"/>
      <c r="S13" s="13"/>
      <c r="T13" s="13">
        <v>389179</v>
      </c>
      <c r="U13" s="8" t="s">
        <v>55</v>
      </c>
      <c r="V13" s="8" t="s">
        <v>47</v>
      </c>
      <c r="W13" s="8" t="s">
        <v>85</v>
      </c>
      <c r="X13" s="10" t="s">
        <v>57</v>
      </c>
      <c r="Y13" s="27">
        <v>88867</v>
      </c>
      <c r="Z13" s="39">
        <f t="shared" si="1"/>
        <v>478046</v>
      </c>
      <c r="AA13" s="12">
        <v>10000</v>
      </c>
      <c r="AB13" s="12"/>
      <c r="AC13" s="8" t="s">
        <v>93</v>
      </c>
      <c r="AD13" s="8" t="s">
        <v>49</v>
      </c>
    </row>
    <row r="14" spans="1:30" ht="18.75" customHeight="1" x14ac:dyDescent="0.2">
      <c r="A14" s="40">
        <v>7</v>
      </c>
      <c r="B14" s="8" t="s">
        <v>93</v>
      </c>
      <c r="C14" s="8"/>
      <c r="D14" s="8" t="s">
        <v>67</v>
      </c>
      <c r="E14" s="8" t="s">
        <v>65</v>
      </c>
      <c r="F14" s="8" t="s">
        <v>66</v>
      </c>
      <c r="G14" s="8" t="s">
        <v>64</v>
      </c>
      <c r="H14" s="9"/>
      <c r="I14" s="40">
        <v>737955</v>
      </c>
      <c r="J14" s="8">
        <f t="shared" si="0"/>
        <v>6</v>
      </c>
      <c r="K14" s="11" t="s">
        <v>68</v>
      </c>
      <c r="L14" s="12">
        <v>0</v>
      </c>
      <c r="M14" s="12">
        <v>0</v>
      </c>
      <c r="N14" s="12">
        <v>0</v>
      </c>
      <c r="O14" s="12">
        <v>9180</v>
      </c>
      <c r="P14" s="8" t="s">
        <v>63</v>
      </c>
      <c r="Q14" s="8"/>
      <c r="R14" s="8" t="s">
        <v>159</v>
      </c>
      <c r="S14" s="15"/>
      <c r="T14" s="12" t="s">
        <v>84</v>
      </c>
      <c r="U14" s="8"/>
      <c r="V14" s="8"/>
      <c r="W14" s="8"/>
      <c r="X14" s="10"/>
      <c r="Y14" s="27"/>
      <c r="Z14" s="39"/>
      <c r="AA14" s="12"/>
      <c r="AB14" s="15"/>
      <c r="AC14" s="10"/>
      <c r="AD14" s="10"/>
    </row>
    <row r="15" spans="1:30" ht="18.75" customHeight="1" x14ac:dyDescent="0.2">
      <c r="A15" s="40">
        <v>8</v>
      </c>
      <c r="B15" s="8" t="s">
        <v>93</v>
      </c>
      <c r="C15" s="8"/>
      <c r="D15" s="8" t="s">
        <v>67</v>
      </c>
      <c r="E15" s="8" t="s">
        <v>74</v>
      </c>
      <c r="F15" s="8" t="s">
        <v>73</v>
      </c>
      <c r="G15" s="14" t="s">
        <v>72</v>
      </c>
      <c r="H15" s="9"/>
      <c r="I15" s="40" t="s">
        <v>71</v>
      </c>
      <c r="J15" s="8">
        <f t="shared" si="0"/>
        <v>17</v>
      </c>
      <c r="K15" s="11" t="s">
        <v>70</v>
      </c>
      <c r="L15" s="12">
        <v>0</v>
      </c>
      <c r="M15" s="12">
        <v>0</v>
      </c>
      <c r="N15" s="12">
        <v>0</v>
      </c>
      <c r="O15" s="12">
        <v>400</v>
      </c>
      <c r="P15" s="8" t="s">
        <v>69</v>
      </c>
      <c r="Q15" s="8"/>
      <c r="R15" s="8" t="s">
        <v>159</v>
      </c>
      <c r="S15" s="15"/>
      <c r="T15" s="12" t="s">
        <v>84</v>
      </c>
      <c r="U15" s="8"/>
      <c r="V15" s="8"/>
      <c r="W15" s="8"/>
      <c r="X15" s="10"/>
      <c r="Y15" s="27"/>
      <c r="Z15" s="39"/>
      <c r="AA15" s="12"/>
      <c r="AB15" s="15"/>
      <c r="AC15" s="10"/>
      <c r="AD15" s="10"/>
    </row>
    <row r="16" spans="1:30" ht="18.75" customHeight="1" x14ac:dyDescent="0.2">
      <c r="A16" s="40">
        <v>9</v>
      </c>
      <c r="B16" s="8" t="s">
        <v>93</v>
      </c>
      <c r="C16" s="8"/>
      <c r="D16" s="8" t="s">
        <v>76</v>
      </c>
      <c r="E16" s="8" t="s">
        <v>77</v>
      </c>
      <c r="F16" s="8">
        <v>80</v>
      </c>
      <c r="G16" s="8" t="s">
        <v>102</v>
      </c>
      <c r="H16" s="9"/>
      <c r="I16" s="40" t="s">
        <v>78</v>
      </c>
      <c r="J16" s="8">
        <f t="shared" si="0"/>
        <v>17</v>
      </c>
      <c r="K16" s="11" t="s">
        <v>79</v>
      </c>
      <c r="L16" s="12">
        <v>56</v>
      </c>
      <c r="M16" s="12">
        <v>4156</v>
      </c>
      <c r="N16" s="12">
        <v>1</v>
      </c>
      <c r="O16" s="12">
        <v>5000</v>
      </c>
      <c r="P16" s="8" t="s">
        <v>80</v>
      </c>
      <c r="Q16" s="8"/>
      <c r="R16" s="8" t="s">
        <v>159</v>
      </c>
      <c r="S16" s="12"/>
      <c r="T16" s="12" t="s">
        <v>84</v>
      </c>
      <c r="U16" s="8"/>
      <c r="V16" s="8"/>
      <c r="W16" s="8"/>
      <c r="X16" s="8"/>
      <c r="Y16" s="27"/>
      <c r="Z16" s="39"/>
      <c r="AA16" s="12"/>
      <c r="AB16" s="12"/>
      <c r="AC16" s="42"/>
      <c r="AD16" s="8"/>
    </row>
    <row r="17" spans="1:31" ht="18.75" customHeight="1" x14ac:dyDescent="0.2">
      <c r="A17" s="40">
        <v>10</v>
      </c>
      <c r="B17" s="8" t="s">
        <v>93</v>
      </c>
      <c r="C17" s="34">
        <v>42948</v>
      </c>
      <c r="D17" s="8" t="s">
        <v>21</v>
      </c>
      <c r="E17" s="8" t="s">
        <v>22</v>
      </c>
      <c r="F17" s="8" t="s">
        <v>35</v>
      </c>
      <c r="G17" s="14" t="s">
        <v>104</v>
      </c>
      <c r="H17" s="9"/>
      <c r="I17" s="40" t="s">
        <v>105</v>
      </c>
      <c r="J17" s="8">
        <f t="shared" si="0"/>
        <v>17</v>
      </c>
      <c r="K17" s="11" t="s">
        <v>106</v>
      </c>
      <c r="L17" s="12">
        <v>85</v>
      </c>
      <c r="M17" s="12">
        <v>999</v>
      </c>
      <c r="N17" s="12">
        <v>5</v>
      </c>
      <c r="O17" s="12">
        <v>1817</v>
      </c>
      <c r="P17" s="8" t="s">
        <v>107</v>
      </c>
      <c r="Q17" s="8"/>
      <c r="R17" s="8" t="s">
        <v>159</v>
      </c>
      <c r="S17" s="15"/>
      <c r="T17" s="12">
        <v>230000</v>
      </c>
      <c r="U17" s="8"/>
      <c r="V17" s="8" t="s">
        <v>47</v>
      </c>
      <c r="W17" s="8" t="s">
        <v>85</v>
      </c>
      <c r="X17" s="10"/>
      <c r="Y17" s="27"/>
      <c r="Z17" s="39">
        <f t="shared" si="1"/>
        <v>230000</v>
      </c>
      <c r="AA17" s="12">
        <v>10000</v>
      </c>
      <c r="AB17" s="15"/>
      <c r="AC17" s="42" t="s">
        <v>93</v>
      </c>
      <c r="AD17" s="10"/>
    </row>
    <row r="18" spans="1:31" ht="18.75" customHeight="1" x14ac:dyDescent="0.2">
      <c r="A18" s="40">
        <v>11</v>
      </c>
      <c r="B18" s="8" t="s">
        <v>93</v>
      </c>
      <c r="C18" s="34">
        <v>43340</v>
      </c>
      <c r="D18" s="8" t="s">
        <v>21</v>
      </c>
      <c r="E18" s="8" t="s">
        <v>22</v>
      </c>
      <c r="F18" s="8" t="s">
        <v>108</v>
      </c>
      <c r="G18" s="14" t="s">
        <v>109</v>
      </c>
      <c r="H18" s="9"/>
      <c r="I18" s="40" t="s">
        <v>110</v>
      </c>
      <c r="J18" s="8">
        <f t="shared" si="0"/>
        <v>17</v>
      </c>
      <c r="K18" s="11" t="s">
        <v>112</v>
      </c>
      <c r="L18" s="12">
        <v>55</v>
      </c>
      <c r="M18" s="12">
        <v>999</v>
      </c>
      <c r="N18" s="12">
        <v>5</v>
      </c>
      <c r="O18" s="12">
        <v>1561</v>
      </c>
      <c r="P18" s="8" t="s">
        <v>113</v>
      </c>
      <c r="Q18" s="8"/>
      <c r="R18" s="8" t="s">
        <v>159</v>
      </c>
      <c r="S18" s="15"/>
      <c r="T18" s="12">
        <v>248500</v>
      </c>
      <c r="U18" s="8"/>
      <c r="V18" s="8" t="s">
        <v>47</v>
      </c>
      <c r="W18" s="8" t="s">
        <v>85</v>
      </c>
      <c r="X18" s="10"/>
      <c r="Y18" s="27"/>
      <c r="Z18" s="39">
        <f t="shared" si="1"/>
        <v>248500</v>
      </c>
      <c r="AA18" s="12">
        <v>5000</v>
      </c>
      <c r="AB18" s="15"/>
      <c r="AC18" s="43" t="s">
        <v>177</v>
      </c>
      <c r="AD18" s="10"/>
    </row>
    <row r="19" spans="1:31" ht="18.75" customHeight="1" x14ac:dyDescent="0.2">
      <c r="A19" s="40">
        <v>12</v>
      </c>
      <c r="B19" s="8" t="s">
        <v>93</v>
      </c>
      <c r="C19" s="34">
        <v>43379</v>
      </c>
      <c r="D19" s="8" t="s">
        <v>21</v>
      </c>
      <c r="E19" s="8" t="s">
        <v>114</v>
      </c>
      <c r="F19" s="8" t="s">
        <v>115</v>
      </c>
      <c r="G19" s="14" t="s">
        <v>116</v>
      </c>
      <c r="H19" s="9"/>
      <c r="I19" s="40" t="s">
        <v>117</v>
      </c>
      <c r="J19" s="8">
        <f t="shared" si="0"/>
        <v>17</v>
      </c>
      <c r="K19" s="11" t="s">
        <v>118</v>
      </c>
      <c r="L19" s="12">
        <v>96</v>
      </c>
      <c r="M19" s="12">
        <v>1995</v>
      </c>
      <c r="N19" s="12">
        <v>9</v>
      </c>
      <c r="O19" s="12">
        <v>3500</v>
      </c>
      <c r="P19" s="8" t="s">
        <v>119</v>
      </c>
      <c r="Q19" s="33" t="s">
        <v>25</v>
      </c>
      <c r="R19" s="8"/>
      <c r="S19" s="15"/>
      <c r="T19" s="12">
        <v>868780</v>
      </c>
      <c r="U19" s="8"/>
      <c r="V19" s="8" t="s">
        <v>47</v>
      </c>
      <c r="W19" s="8" t="s">
        <v>85</v>
      </c>
      <c r="X19" s="10"/>
      <c r="Y19" s="27"/>
      <c r="Z19" s="39">
        <f t="shared" si="1"/>
        <v>868780</v>
      </c>
      <c r="AA19" s="12">
        <v>15000</v>
      </c>
      <c r="AB19" s="15"/>
      <c r="AC19" s="42" t="s">
        <v>93</v>
      </c>
      <c r="AD19" s="10" t="s">
        <v>125</v>
      </c>
    </row>
    <row r="20" spans="1:31" ht="18.75" customHeight="1" x14ac:dyDescent="0.2">
      <c r="A20" s="40">
        <v>13</v>
      </c>
      <c r="B20" s="8" t="s">
        <v>93</v>
      </c>
      <c r="C20" s="34">
        <v>43439</v>
      </c>
      <c r="D20" s="8" t="s">
        <v>21</v>
      </c>
      <c r="E20" s="8" t="s">
        <v>114</v>
      </c>
      <c r="F20" s="8" t="s">
        <v>115</v>
      </c>
      <c r="G20" s="14" t="s">
        <v>120</v>
      </c>
      <c r="H20" s="9"/>
      <c r="I20" s="40" t="s">
        <v>121</v>
      </c>
      <c r="J20" s="8">
        <f t="shared" si="0"/>
        <v>17</v>
      </c>
      <c r="K20" s="11" t="s">
        <v>122</v>
      </c>
      <c r="L20" s="12">
        <v>96</v>
      </c>
      <c r="M20" s="12">
        <v>1995</v>
      </c>
      <c r="N20" s="12">
        <v>9</v>
      </c>
      <c r="O20" s="12">
        <v>3500</v>
      </c>
      <c r="P20" s="8" t="s">
        <v>123</v>
      </c>
      <c r="Q20" s="33" t="s">
        <v>25</v>
      </c>
      <c r="R20" s="8"/>
      <c r="S20" s="15"/>
      <c r="T20" s="12">
        <v>1032365</v>
      </c>
      <c r="U20" s="8"/>
      <c r="V20" s="8" t="s">
        <v>47</v>
      </c>
      <c r="W20" s="8" t="s">
        <v>85</v>
      </c>
      <c r="X20" s="10"/>
      <c r="Y20" s="27"/>
      <c r="Z20" s="39">
        <f t="shared" si="1"/>
        <v>1032365</v>
      </c>
      <c r="AA20" s="12">
        <v>15000</v>
      </c>
      <c r="AB20" s="15"/>
      <c r="AC20" s="42" t="s">
        <v>93</v>
      </c>
      <c r="AD20" s="10" t="s">
        <v>124</v>
      </c>
    </row>
    <row r="21" spans="1:31" ht="18.75" customHeight="1" x14ac:dyDescent="0.2">
      <c r="A21" s="40">
        <v>14</v>
      </c>
      <c r="B21" s="8" t="s">
        <v>93</v>
      </c>
      <c r="C21" s="34">
        <v>43689</v>
      </c>
      <c r="D21" s="8" t="s">
        <v>126</v>
      </c>
      <c r="E21" s="8" t="s">
        <v>127</v>
      </c>
      <c r="F21" s="8" t="s">
        <v>128</v>
      </c>
      <c r="G21" s="8" t="s">
        <v>129</v>
      </c>
      <c r="H21" s="9"/>
      <c r="I21" s="40" t="s">
        <v>130</v>
      </c>
      <c r="J21" s="8">
        <f t="shared" si="0"/>
        <v>17</v>
      </c>
      <c r="K21" s="11" t="s">
        <v>131</v>
      </c>
      <c r="L21" s="12">
        <v>3</v>
      </c>
      <c r="M21" s="12">
        <v>50</v>
      </c>
      <c r="N21" s="12">
        <v>2</v>
      </c>
      <c r="O21" s="12">
        <v>238</v>
      </c>
      <c r="P21" s="8" t="s">
        <v>132</v>
      </c>
      <c r="Q21" s="8"/>
      <c r="R21" s="8" t="s">
        <v>159</v>
      </c>
      <c r="S21" s="15"/>
      <c r="T21" s="12">
        <v>45000</v>
      </c>
      <c r="U21" s="8"/>
      <c r="V21" s="8" t="s">
        <v>47</v>
      </c>
      <c r="W21" s="8" t="s">
        <v>85</v>
      </c>
      <c r="X21" s="10"/>
      <c r="Y21" s="27"/>
      <c r="Z21" s="39">
        <f t="shared" si="1"/>
        <v>45000</v>
      </c>
      <c r="AA21" s="12"/>
      <c r="AB21" s="15"/>
      <c r="AC21" s="43" t="s">
        <v>177</v>
      </c>
      <c r="AD21" s="10" t="s">
        <v>133</v>
      </c>
    </row>
    <row r="22" spans="1:31" ht="18.75" customHeight="1" x14ac:dyDescent="0.2">
      <c r="A22" s="40">
        <v>15</v>
      </c>
      <c r="B22" s="8" t="s">
        <v>93</v>
      </c>
      <c r="C22" s="34">
        <v>43949</v>
      </c>
      <c r="D22" s="35" t="s">
        <v>21</v>
      </c>
      <c r="E22" s="8" t="s">
        <v>24</v>
      </c>
      <c r="F22" s="8" t="s">
        <v>38</v>
      </c>
      <c r="G22" s="14" t="s">
        <v>134</v>
      </c>
      <c r="H22" s="9"/>
      <c r="I22" s="40" t="s">
        <v>135</v>
      </c>
      <c r="J22" s="8">
        <f t="shared" si="0"/>
        <v>17</v>
      </c>
      <c r="K22" s="11" t="s">
        <v>136</v>
      </c>
      <c r="L22" s="12">
        <v>84</v>
      </c>
      <c r="M22" s="12">
        <v>1598</v>
      </c>
      <c r="N22" s="12">
        <v>5</v>
      </c>
      <c r="O22" s="12">
        <v>1809</v>
      </c>
      <c r="P22" s="8" t="s">
        <v>137</v>
      </c>
      <c r="Q22" s="33" t="s">
        <v>25</v>
      </c>
      <c r="R22" s="8"/>
      <c r="S22" s="15"/>
      <c r="T22" s="12">
        <v>270000</v>
      </c>
      <c r="U22" s="8"/>
      <c r="V22" s="8" t="s">
        <v>47</v>
      </c>
      <c r="W22" s="8" t="s">
        <v>85</v>
      </c>
      <c r="X22" s="10" t="s">
        <v>162</v>
      </c>
      <c r="Y22" s="27">
        <v>90000</v>
      </c>
      <c r="Z22" s="39">
        <f t="shared" si="1"/>
        <v>360000</v>
      </c>
      <c r="AA22" s="12">
        <v>10000</v>
      </c>
      <c r="AB22" s="15"/>
      <c r="AC22" s="43" t="s">
        <v>177</v>
      </c>
      <c r="AD22" s="10" t="s">
        <v>23</v>
      </c>
    </row>
    <row r="23" spans="1:31" ht="18.75" customHeight="1" x14ac:dyDescent="0.2">
      <c r="A23" s="40">
        <v>16</v>
      </c>
      <c r="B23" s="8" t="s">
        <v>93</v>
      </c>
      <c r="C23" s="34">
        <v>43774</v>
      </c>
      <c r="D23" s="8" t="s">
        <v>21</v>
      </c>
      <c r="E23" s="8" t="s">
        <v>114</v>
      </c>
      <c r="F23" s="8" t="s">
        <v>115</v>
      </c>
      <c r="G23" s="14" t="s">
        <v>138</v>
      </c>
      <c r="H23" s="9"/>
      <c r="I23" s="40" t="s">
        <v>139</v>
      </c>
      <c r="J23" s="8">
        <f t="shared" si="0"/>
        <v>17</v>
      </c>
      <c r="K23" s="11" t="s">
        <v>136</v>
      </c>
      <c r="L23" s="12">
        <v>95</v>
      </c>
      <c r="M23" s="12">
        <v>1995</v>
      </c>
      <c r="N23" s="12">
        <v>9</v>
      </c>
      <c r="O23" s="12">
        <v>3500</v>
      </c>
      <c r="P23" s="8" t="s">
        <v>140</v>
      </c>
      <c r="Q23" s="33" t="s">
        <v>25</v>
      </c>
      <c r="R23" s="8"/>
      <c r="S23" s="15"/>
      <c r="T23" s="12">
        <v>895920</v>
      </c>
      <c r="U23" s="8"/>
      <c r="V23" s="8" t="s">
        <v>47</v>
      </c>
      <c r="W23" s="8" t="s">
        <v>85</v>
      </c>
      <c r="X23" s="10"/>
      <c r="Y23" s="27"/>
      <c r="Z23" s="39">
        <f t="shared" si="1"/>
        <v>895920</v>
      </c>
      <c r="AA23" s="12">
        <v>15000</v>
      </c>
      <c r="AB23" s="15"/>
      <c r="AC23" s="42" t="s">
        <v>93</v>
      </c>
      <c r="AD23" s="10" t="s">
        <v>141</v>
      </c>
    </row>
    <row r="24" spans="1:31" ht="18.75" customHeight="1" x14ac:dyDescent="0.2">
      <c r="A24" s="40">
        <v>17</v>
      </c>
      <c r="B24" s="8" t="s">
        <v>93</v>
      </c>
      <c r="C24" s="34">
        <v>43774</v>
      </c>
      <c r="D24" s="8" t="s">
        <v>21</v>
      </c>
      <c r="E24" s="8" t="s">
        <v>114</v>
      </c>
      <c r="F24" s="8" t="s">
        <v>115</v>
      </c>
      <c r="G24" s="14" t="s">
        <v>142</v>
      </c>
      <c r="H24" s="9"/>
      <c r="I24" s="40" t="s">
        <v>143</v>
      </c>
      <c r="J24" s="8">
        <f t="shared" si="0"/>
        <v>17</v>
      </c>
      <c r="K24" s="11" t="s">
        <v>136</v>
      </c>
      <c r="L24" s="12">
        <v>95</v>
      </c>
      <c r="M24" s="12">
        <v>1995</v>
      </c>
      <c r="N24" s="12">
        <v>9</v>
      </c>
      <c r="O24" s="12">
        <v>3500</v>
      </c>
      <c r="P24" s="8" t="s">
        <v>144</v>
      </c>
      <c r="Q24" s="33" t="s">
        <v>25</v>
      </c>
      <c r="R24" s="8"/>
      <c r="S24" s="15"/>
      <c r="T24" s="12">
        <v>895920</v>
      </c>
      <c r="U24" s="8"/>
      <c r="V24" s="8" t="s">
        <v>47</v>
      </c>
      <c r="W24" s="8" t="s">
        <v>85</v>
      </c>
      <c r="X24" s="10"/>
      <c r="Y24" s="27"/>
      <c r="Z24" s="39">
        <f t="shared" si="1"/>
        <v>895920</v>
      </c>
      <c r="AA24" s="12">
        <v>15000</v>
      </c>
      <c r="AB24" s="15"/>
      <c r="AC24" s="8" t="s">
        <v>93</v>
      </c>
      <c r="AD24" s="10" t="s">
        <v>145</v>
      </c>
    </row>
    <row r="25" spans="1:31" ht="18.75" customHeight="1" x14ac:dyDescent="0.2">
      <c r="A25" s="40">
        <v>18</v>
      </c>
      <c r="B25" s="8" t="s">
        <v>93</v>
      </c>
      <c r="C25" s="34">
        <v>43774</v>
      </c>
      <c r="D25" s="8" t="s">
        <v>21</v>
      </c>
      <c r="E25" s="8" t="s">
        <v>114</v>
      </c>
      <c r="F25" s="8" t="s">
        <v>115</v>
      </c>
      <c r="G25" s="14" t="s">
        <v>149</v>
      </c>
      <c r="H25" s="9"/>
      <c r="I25" s="40" t="s">
        <v>148</v>
      </c>
      <c r="J25" s="8">
        <f t="shared" si="0"/>
        <v>17</v>
      </c>
      <c r="K25" s="11" t="s">
        <v>136</v>
      </c>
      <c r="L25" s="12">
        <v>95</v>
      </c>
      <c r="M25" s="12">
        <v>1995</v>
      </c>
      <c r="N25" s="12">
        <v>9</v>
      </c>
      <c r="O25" s="12">
        <v>3500</v>
      </c>
      <c r="P25" s="8" t="s">
        <v>147</v>
      </c>
      <c r="Q25" s="33" t="s">
        <v>25</v>
      </c>
      <c r="R25" s="8"/>
      <c r="S25" s="15"/>
      <c r="T25" s="12">
        <v>920596</v>
      </c>
      <c r="U25" s="8"/>
      <c r="V25" s="8" t="s">
        <v>47</v>
      </c>
      <c r="W25" s="8" t="s">
        <v>85</v>
      </c>
      <c r="X25" s="10"/>
      <c r="Y25" s="27"/>
      <c r="Z25" s="39">
        <f t="shared" si="1"/>
        <v>920596</v>
      </c>
      <c r="AA25" s="12">
        <v>15000</v>
      </c>
      <c r="AB25" s="15"/>
      <c r="AC25" s="8" t="s">
        <v>93</v>
      </c>
      <c r="AD25" s="10" t="s">
        <v>146</v>
      </c>
    </row>
    <row r="26" spans="1:31" ht="18.75" customHeight="1" x14ac:dyDescent="0.2">
      <c r="A26" s="40">
        <v>19</v>
      </c>
      <c r="B26" s="8" t="s">
        <v>93</v>
      </c>
      <c r="C26" s="34">
        <v>44127</v>
      </c>
      <c r="D26" s="8" t="s">
        <v>21</v>
      </c>
      <c r="E26" s="8" t="s">
        <v>22</v>
      </c>
      <c r="F26" s="8" t="s">
        <v>165</v>
      </c>
      <c r="G26" s="14" t="s">
        <v>151</v>
      </c>
      <c r="H26" s="9"/>
      <c r="I26" s="40" t="s">
        <v>166</v>
      </c>
      <c r="J26" s="8">
        <f t="shared" si="0"/>
        <v>17</v>
      </c>
      <c r="K26" s="11" t="s">
        <v>167</v>
      </c>
      <c r="L26" s="12">
        <v>110</v>
      </c>
      <c r="M26" s="12">
        <v>1498</v>
      </c>
      <c r="N26" s="12">
        <v>5</v>
      </c>
      <c r="O26" s="12">
        <v>1670</v>
      </c>
      <c r="P26" s="8" t="s">
        <v>168</v>
      </c>
      <c r="Q26" s="33"/>
      <c r="R26" s="8" t="s">
        <v>159</v>
      </c>
      <c r="S26" s="15"/>
      <c r="T26" s="12">
        <v>411300</v>
      </c>
      <c r="U26" s="8"/>
      <c r="V26" s="8" t="s">
        <v>47</v>
      </c>
      <c r="W26" s="8" t="s">
        <v>85</v>
      </c>
      <c r="X26" s="10"/>
      <c r="Y26" s="27"/>
      <c r="Z26" s="39">
        <f t="shared" si="1"/>
        <v>411300</v>
      </c>
      <c r="AA26" s="12">
        <v>10000</v>
      </c>
      <c r="AB26" s="15"/>
      <c r="AC26" s="8" t="s">
        <v>93</v>
      </c>
      <c r="AD26" s="10"/>
    </row>
    <row r="27" spans="1:31" ht="18.75" customHeight="1" x14ac:dyDescent="0.2">
      <c r="A27" s="40">
        <v>20</v>
      </c>
      <c r="B27" s="8" t="s">
        <v>93</v>
      </c>
      <c r="C27" s="34">
        <v>44847</v>
      </c>
      <c r="D27" s="8" t="s">
        <v>67</v>
      </c>
      <c r="E27" s="8" t="s">
        <v>170</v>
      </c>
      <c r="F27" s="8" t="s">
        <v>171</v>
      </c>
      <c r="G27" s="14"/>
      <c r="H27" s="9"/>
      <c r="I27" s="40" t="s">
        <v>152</v>
      </c>
      <c r="J27" s="8">
        <f t="shared" si="0"/>
        <v>17</v>
      </c>
      <c r="K27" s="11" t="s">
        <v>169</v>
      </c>
      <c r="L27" s="12">
        <v>0</v>
      </c>
      <c r="M27" s="12">
        <v>0</v>
      </c>
      <c r="N27" s="12">
        <v>0</v>
      </c>
      <c r="O27" s="12">
        <v>11500</v>
      </c>
      <c r="P27" s="8"/>
      <c r="Q27" s="33"/>
      <c r="R27" s="8" t="s">
        <v>159</v>
      </c>
      <c r="S27" s="15"/>
      <c r="T27" s="12" t="s">
        <v>84</v>
      </c>
      <c r="U27" s="8"/>
      <c r="V27" s="8"/>
      <c r="W27" s="8"/>
      <c r="X27" s="10"/>
      <c r="Y27" s="27"/>
      <c r="Z27" s="39"/>
      <c r="AA27" s="12"/>
      <c r="AB27" s="15"/>
      <c r="AC27" s="8"/>
      <c r="AD27" s="10" t="s">
        <v>158</v>
      </c>
    </row>
    <row r="28" spans="1:31" ht="18.75" customHeight="1" x14ac:dyDescent="0.2">
      <c r="A28" s="40">
        <v>21</v>
      </c>
      <c r="B28" s="8" t="s">
        <v>93</v>
      </c>
      <c r="C28" s="34">
        <v>44868</v>
      </c>
      <c r="D28" s="8" t="s">
        <v>21</v>
      </c>
      <c r="E28" s="8" t="s">
        <v>160</v>
      </c>
      <c r="F28" s="8" t="s">
        <v>161</v>
      </c>
      <c r="G28" s="14" t="s">
        <v>179</v>
      </c>
      <c r="H28" s="9"/>
      <c r="I28" s="40" t="s">
        <v>153</v>
      </c>
      <c r="J28" s="8">
        <f t="shared" si="0"/>
        <v>17</v>
      </c>
      <c r="K28" s="11" t="s">
        <v>164</v>
      </c>
      <c r="L28" s="12">
        <v>84</v>
      </c>
      <c r="M28" s="12">
        <v>1461</v>
      </c>
      <c r="N28" s="12">
        <v>5</v>
      </c>
      <c r="O28" s="12">
        <v>3449</v>
      </c>
      <c r="P28" s="8" t="s">
        <v>163</v>
      </c>
      <c r="Q28" s="33"/>
      <c r="R28" s="42" t="s">
        <v>159</v>
      </c>
      <c r="S28" s="15"/>
      <c r="T28" s="12">
        <v>535040</v>
      </c>
      <c r="U28" s="8"/>
      <c r="V28" s="8" t="s">
        <v>47</v>
      </c>
      <c r="W28" s="8" t="s">
        <v>85</v>
      </c>
      <c r="X28" s="10" t="s">
        <v>162</v>
      </c>
      <c r="Y28" s="27">
        <v>108960</v>
      </c>
      <c r="Z28" s="39">
        <f t="shared" si="1"/>
        <v>644000</v>
      </c>
      <c r="AA28" s="12">
        <v>10000</v>
      </c>
      <c r="AB28" s="15"/>
      <c r="AC28" s="8" t="s">
        <v>93</v>
      </c>
      <c r="AD28" s="10" t="s">
        <v>23</v>
      </c>
      <c r="AE28" s="41"/>
    </row>
    <row r="29" spans="1:31" ht="18.75" customHeight="1" x14ac:dyDescent="0.2">
      <c r="A29" s="40">
        <v>22</v>
      </c>
      <c r="B29" s="8" t="s">
        <v>93</v>
      </c>
      <c r="C29" s="34">
        <v>44873</v>
      </c>
      <c r="D29" s="8" t="s">
        <v>67</v>
      </c>
      <c r="E29" s="8" t="s">
        <v>155</v>
      </c>
      <c r="F29" s="8" t="s">
        <v>156</v>
      </c>
      <c r="G29" s="14"/>
      <c r="H29" s="9"/>
      <c r="I29" s="40" t="s">
        <v>154</v>
      </c>
      <c r="J29" s="8">
        <f t="shared" si="0"/>
        <v>17</v>
      </c>
      <c r="K29" s="11" t="s">
        <v>157</v>
      </c>
      <c r="L29" s="12">
        <v>0</v>
      </c>
      <c r="M29" s="12">
        <v>0</v>
      </c>
      <c r="N29" s="12">
        <v>0</v>
      </c>
      <c r="O29" s="12">
        <v>19000</v>
      </c>
      <c r="P29" s="8"/>
      <c r="Q29" s="8"/>
      <c r="R29" s="8" t="s">
        <v>159</v>
      </c>
      <c r="S29" s="15"/>
      <c r="T29" s="12" t="s">
        <v>84</v>
      </c>
      <c r="U29" s="8"/>
      <c r="V29" s="8"/>
      <c r="W29" s="8"/>
      <c r="X29" s="10"/>
      <c r="Y29" s="27"/>
      <c r="Z29" s="39"/>
      <c r="AA29" s="12"/>
      <c r="AB29" s="15"/>
      <c r="AC29" s="10"/>
      <c r="AD29" s="10" t="s">
        <v>158</v>
      </c>
    </row>
    <row r="30" spans="1:31" s="2" customFormat="1" ht="18.75" customHeight="1" x14ac:dyDescent="0.2">
      <c r="A30" s="40">
        <v>23</v>
      </c>
      <c r="B30" s="8"/>
      <c r="C30" s="8"/>
      <c r="D30" s="8" t="s">
        <v>21</v>
      </c>
      <c r="E30" s="8" t="s">
        <v>22</v>
      </c>
      <c r="F30" s="8" t="s">
        <v>36</v>
      </c>
      <c r="G30" s="14" t="s">
        <v>172</v>
      </c>
      <c r="H30" s="9"/>
      <c r="I30" s="40" t="s">
        <v>173</v>
      </c>
      <c r="J30" s="8">
        <f t="shared" si="0"/>
        <v>17</v>
      </c>
      <c r="K30" s="11" t="s">
        <v>174</v>
      </c>
      <c r="L30" s="12">
        <v>81</v>
      </c>
      <c r="M30" s="12">
        <v>999</v>
      </c>
      <c r="N30" s="12">
        <v>5</v>
      </c>
      <c r="O30" s="12">
        <v>1585</v>
      </c>
      <c r="P30" s="8" t="s">
        <v>175</v>
      </c>
      <c r="Q30" s="8"/>
      <c r="R30" s="8" t="s">
        <v>159</v>
      </c>
      <c r="S30" s="12"/>
      <c r="T30" s="12">
        <v>270000</v>
      </c>
      <c r="U30" s="8"/>
      <c r="V30" s="8" t="s">
        <v>47</v>
      </c>
      <c r="W30" s="8" t="s">
        <v>85</v>
      </c>
      <c r="X30" s="8"/>
      <c r="Y30" s="27"/>
      <c r="Z30" s="39">
        <f t="shared" si="1"/>
        <v>270000</v>
      </c>
      <c r="AA30" s="12">
        <v>10000</v>
      </c>
      <c r="AB30" s="12"/>
      <c r="AC30" s="8" t="s">
        <v>93</v>
      </c>
      <c r="AD30" s="8"/>
    </row>
    <row r="31" spans="1:31" ht="18.75" customHeight="1" x14ac:dyDescent="0.2">
      <c r="W31" s="2"/>
    </row>
    <row r="32" spans="1:31" ht="18.75" customHeight="1" x14ac:dyDescent="0.2">
      <c r="A32" s="28"/>
      <c r="B32" s="16"/>
      <c r="C32" s="16"/>
      <c r="D32" s="17"/>
      <c r="W32" s="2"/>
    </row>
    <row r="33" spans="1:23" ht="18.75" customHeight="1" x14ac:dyDescent="0.2">
      <c r="A33" s="28" t="s">
        <v>87</v>
      </c>
      <c r="B33" s="28"/>
      <c r="C33" s="16"/>
      <c r="D33" s="17"/>
      <c r="W33" s="2"/>
    </row>
    <row r="34" spans="1:23" ht="18.75" customHeight="1" x14ac:dyDescent="0.25">
      <c r="A34" s="29" t="s">
        <v>178</v>
      </c>
      <c r="B34" s="29"/>
      <c r="C34" s="29"/>
      <c r="D34" s="29"/>
      <c r="E34" s="29"/>
      <c r="F34" s="29"/>
      <c r="G34" s="29"/>
      <c r="I34" s="41"/>
      <c r="J34" s="41"/>
      <c r="K34" s="41"/>
      <c r="L34" s="41"/>
      <c r="W34" s="2"/>
    </row>
    <row r="35" spans="1:23" ht="18.75" customHeight="1" x14ac:dyDescent="0.25">
      <c r="A35" s="29" t="s">
        <v>183</v>
      </c>
      <c r="B35" s="29"/>
      <c r="C35" s="29"/>
      <c r="D35" s="29"/>
      <c r="E35" s="29"/>
      <c r="F35" s="29"/>
      <c r="G35" s="29"/>
      <c r="W35" s="2"/>
    </row>
    <row r="36" spans="1:23" ht="18.75" customHeight="1" x14ac:dyDescent="0.25">
      <c r="A36" s="29" t="s">
        <v>180</v>
      </c>
      <c r="B36" s="29"/>
      <c r="C36" s="29"/>
      <c r="D36" s="29"/>
      <c r="E36" s="29"/>
      <c r="F36" s="29"/>
      <c r="G36" s="29"/>
      <c r="I36" s="41"/>
      <c r="J36" s="41"/>
      <c r="K36" s="41"/>
      <c r="M36" s="41"/>
      <c r="Q36" s="41"/>
    </row>
    <row r="37" spans="1:23" ht="18.75" customHeight="1" x14ac:dyDescent="0.25">
      <c r="A37" s="29" t="s">
        <v>88</v>
      </c>
      <c r="B37" s="29"/>
      <c r="C37" s="29"/>
      <c r="D37" s="29"/>
      <c r="E37" s="29"/>
      <c r="F37" s="29"/>
      <c r="G37" s="29"/>
    </row>
    <row r="38" spans="1:23" ht="18.75" customHeight="1" x14ac:dyDescent="0.25">
      <c r="A38" s="29" t="s">
        <v>89</v>
      </c>
      <c r="B38" s="29"/>
      <c r="C38" s="29"/>
      <c r="D38" s="29"/>
      <c r="E38" s="29"/>
      <c r="F38" s="29"/>
      <c r="G38" s="29" t="s">
        <v>90</v>
      </c>
    </row>
    <row r="39" spans="1:23" ht="18.75" customHeight="1" x14ac:dyDescent="0.25">
      <c r="A39" s="29"/>
      <c r="B39" s="29"/>
      <c r="C39" s="29"/>
      <c r="D39" s="29"/>
      <c r="E39" s="29"/>
      <c r="F39" s="29"/>
      <c r="G39" s="29" t="s">
        <v>91</v>
      </c>
    </row>
    <row r="40" spans="1:23" ht="18.75" customHeight="1" x14ac:dyDescent="0.25">
      <c r="A40" s="29"/>
      <c r="B40" s="29"/>
      <c r="C40" s="29"/>
      <c r="D40" s="29"/>
      <c r="E40" s="29"/>
      <c r="F40" s="29"/>
      <c r="G40" s="29" t="s">
        <v>92</v>
      </c>
    </row>
  </sheetData>
  <mergeCells count="31">
    <mergeCell ref="AD5:AD7"/>
    <mergeCell ref="S6:U6"/>
    <mergeCell ref="V6:V7"/>
    <mergeCell ref="W6:W7"/>
    <mergeCell ref="X6:X7"/>
    <mergeCell ref="AA6:AA7"/>
    <mergeCell ref="AB6:AB7"/>
    <mergeCell ref="AC6:AC7"/>
    <mergeCell ref="Y6:Y7"/>
    <mergeCell ref="Z6:Z7"/>
    <mergeCell ref="N5:N7"/>
    <mergeCell ref="O5:O7"/>
    <mergeCell ref="P5:P7"/>
    <mergeCell ref="Q5:Q7"/>
    <mergeCell ref="AA5:AC5"/>
    <mergeCell ref="M5:M7"/>
    <mergeCell ref="E2:M2"/>
    <mergeCell ref="A3:D3"/>
    <mergeCell ref="E3:M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</mergeCells>
  <conditionalFormatting sqref="B8:C8 C17:C23 C28:C30 C9:C13 B9:B30">
    <cfRule type="cellIs" dxfId="11" priority="14" stopIfTrue="1" operator="equal">
      <formula>"ano"</formula>
    </cfRule>
  </conditionalFormatting>
  <conditionalFormatting sqref="B8:C8 C9:C13 B9:B30">
    <cfRule type="cellIs" dxfId="10" priority="13" stopIfTrue="1" operator="equal">
      <formula>"NE"</formula>
    </cfRule>
  </conditionalFormatting>
  <conditionalFormatting sqref="C17:C23 C28:C30">
    <cfRule type="cellIs" dxfId="9" priority="12" stopIfTrue="1" operator="equal">
      <formula>"NE"</formula>
    </cfRule>
  </conditionalFormatting>
  <conditionalFormatting sqref="C17:C23 C28:C30">
    <cfRule type="cellIs" dxfId="8" priority="11" stopIfTrue="1" operator="equal">
      <formula>"NE"</formula>
    </cfRule>
  </conditionalFormatting>
  <conditionalFormatting sqref="C14:C16">
    <cfRule type="cellIs" dxfId="7" priority="10" stopIfTrue="1" operator="equal">
      <formula>"ano"</formula>
    </cfRule>
  </conditionalFormatting>
  <conditionalFormatting sqref="C14:C16">
    <cfRule type="cellIs" dxfId="6" priority="9" stopIfTrue="1" operator="equal">
      <formula>"NE"</formula>
    </cfRule>
  </conditionalFormatting>
  <conditionalFormatting sqref="C14:C16">
    <cfRule type="cellIs" dxfId="5" priority="8" stopIfTrue="1" operator="equal">
      <formula>"NE"</formula>
    </cfRule>
  </conditionalFormatting>
  <conditionalFormatting sqref="I8:J30">
    <cfRule type="expression" dxfId="4" priority="5">
      <formula>"POČET(I17)&lt;&gt;17"</formula>
    </cfRule>
  </conditionalFormatting>
  <conditionalFormatting sqref="J8:J30">
    <cfRule type="cellIs" dxfId="3" priority="4" operator="notEqual">
      <formula>17</formula>
    </cfRule>
  </conditionalFormatting>
  <conditionalFormatting sqref="C24:C27">
    <cfRule type="cellIs" dxfId="2" priority="3" stopIfTrue="1" operator="equal">
      <formula>"ano"</formula>
    </cfRule>
  </conditionalFormatting>
  <conditionalFormatting sqref="C24:C27">
    <cfRule type="cellIs" dxfId="1" priority="2" stopIfTrue="1" operator="equal">
      <formula>"NE"</formula>
    </cfRule>
  </conditionalFormatting>
  <conditionalFormatting sqref="C24:C27">
    <cfRule type="cellIs" dxfId="0" priority="1" stopIfTrue="1" operator="equal">
      <formula>"NE"</formula>
    </cfRule>
  </conditionalFormatting>
  <pageMargins left="0" right="0" top="0.19685039370078741" bottom="0.23622047244094491" header="0" footer="0.11811023622047245"/>
  <pageSetup paperSize="9" scale="41" fitToHeight="50" orientation="landscape" r:id="rId1"/>
  <headerFooter alignWithMargins="0"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poptávka 2023</vt:lpstr>
      <vt:lpstr>'poptávka 2023'!Názvy_tisku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Jaroslav Ovad</cp:lastModifiedBy>
  <cp:lastPrinted>2023-05-11T13:28:21Z</cp:lastPrinted>
  <dcterms:created xsi:type="dcterms:W3CDTF">2016-10-13T13:32:18Z</dcterms:created>
  <dcterms:modified xsi:type="dcterms:W3CDTF">2023-05-11T13:29:31Z</dcterms:modified>
</cp:coreProperties>
</file>