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<sst xmlns="http://schemas.openxmlformats.org/spreadsheetml/2006/main" count="132" uniqueCount="44">
  <si>
    <t>Oprava plochých střech zimního stadionu v České Třebové</t>
  </si>
  <si>
    <t>Střecha A</t>
  </si>
  <si>
    <t>Demontáž plochy PVC fólie</t>
  </si>
  <si>
    <t>Demontáž svislých detailů PVC fólie</t>
  </si>
  <si>
    <t>Odřezání stávajících kotev</t>
  </si>
  <si>
    <t>Demontáž lišt</t>
  </si>
  <si>
    <t>Přesun demontovaného materiálu</t>
  </si>
  <si>
    <t>Likvidace odpadu</t>
  </si>
  <si>
    <t>Plocha PVC fólie tl. 1,5 mm</t>
  </si>
  <si>
    <t>Kotevní prvky</t>
  </si>
  <si>
    <t>Lišta Viplanyl</t>
  </si>
  <si>
    <t>Dodávka a montáž viplanyl okapnice</t>
  </si>
  <si>
    <t>Dodávka a montáž viplanyl tmelící lišty</t>
  </si>
  <si>
    <t>Oprava vtoku 150 mm, opracování, stávající stav</t>
  </si>
  <si>
    <t>Návrh, dodávka a montáž rozháněk</t>
  </si>
  <si>
    <t>Doprava</t>
  </si>
  <si>
    <t>Přesun hmot</t>
  </si>
  <si>
    <t>m2</t>
  </si>
  <si>
    <t>m</t>
  </si>
  <si>
    <t>t</t>
  </si>
  <si>
    <t>ks</t>
  </si>
  <si>
    <t>kpl</t>
  </si>
  <si>
    <t>MJ</t>
  </si>
  <si>
    <t>JC</t>
  </si>
  <si>
    <t>Střecha E</t>
  </si>
  <si>
    <t>Střecha C</t>
  </si>
  <si>
    <t>Oprava vtoku 110 mm, opracování, stávající stav</t>
  </si>
  <si>
    <t>Dodávka a montáž viplanyl okapnice r.š. 350 mm</t>
  </si>
  <si>
    <t>Dodávka a montáž kotvících a ukončovacích profilů</t>
  </si>
  <si>
    <t>Opracování prostupů VZT potrubí DN 800 mm</t>
  </si>
  <si>
    <t>množství</t>
  </si>
  <si>
    <t>cena celkem</t>
  </si>
  <si>
    <t>Celková cena střechy A bez DPH</t>
  </si>
  <si>
    <t>Celková cena střechy C bez DPH</t>
  </si>
  <si>
    <t>Celková cena střechy E bez DPH</t>
  </si>
  <si>
    <t>Celková cena bez DPH</t>
  </si>
  <si>
    <t>DPH 21 %</t>
  </si>
  <si>
    <t>Celková cena včetně DPH</t>
  </si>
  <si>
    <t>č.</t>
  </si>
  <si>
    <t>název</t>
  </si>
  <si>
    <t>Opracování napojení VZT jednotka</t>
  </si>
  <si>
    <t>Atiky, světlíky, svislé plochy PVC fólie tl. 1,5 mm</t>
  </si>
  <si>
    <t>Přeizolování spojů/navázání fólie na plechovou střechu spec. hydroizolačním nátěrem</t>
  </si>
  <si>
    <t>Střecha F fóliová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</si>
</sst>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B0B9-D221-4D9B-B84D-4285B5FE6FDF}">
  <sheetPr>
    <pageSetUpPr fitToPage="1"/>
  </sheetPr>
  <dimension ref="A1:F74"/>
  <sheetViews>
    <sheetView tabSelected="1" workbookViewId="0" topLeftCell="A1">
      <selection activeCell="F66" sqref="F66"/>
    </sheetView>
  </sheetViews>
  <sheetFormatPr defaultColWidth="9.140625" defaultRowHeight="15"/>
  <cols>
    <col min="1" max="1" width="4.00390625" style="0" customWidth="1"/>
    <col min="2" max="2" width="44.421875" style="0" customWidth="1"/>
    <col min="5" max="5" width="11.28125" style="0" customWidth="1"/>
    <col min="6" max="6" width="13.57421875" style="0" customWidth="1"/>
  </cols>
  <sheetData>
    <row r="1" spans="1:6" ht="19.5" thickBot="1">
      <c r="A1" s="12" t="s">
        <v>0</v>
      </c>
      <c r="B1" s="13"/>
      <c r="C1" s="13"/>
      <c r="D1" s="13"/>
      <c r="E1" s="13"/>
      <c r="F1" s="14"/>
    </row>
    <row r="2" spans="1:6" ht="18.75">
      <c r="A2" s="26" t="s">
        <v>1</v>
      </c>
      <c r="B2" s="27"/>
      <c r="C2" s="27"/>
      <c r="D2" s="27"/>
      <c r="E2" s="27"/>
      <c r="F2" s="28"/>
    </row>
    <row r="3" spans="1:6" ht="15">
      <c r="A3" s="7" t="s">
        <v>38</v>
      </c>
      <c r="B3" s="1" t="s">
        <v>39</v>
      </c>
      <c r="C3" s="1" t="s">
        <v>22</v>
      </c>
      <c r="D3" s="1" t="s">
        <v>30</v>
      </c>
      <c r="E3" s="1" t="s">
        <v>23</v>
      </c>
      <c r="F3" s="8" t="s">
        <v>31</v>
      </c>
    </row>
    <row r="4" spans="1:6" ht="15">
      <c r="A4" s="9">
        <v>1</v>
      </c>
      <c r="B4" s="2" t="s">
        <v>2</v>
      </c>
      <c r="C4" s="3" t="s">
        <v>17</v>
      </c>
      <c r="D4" s="4">
        <v>325</v>
      </c>
      <c r="E4" s="4"/>
      <c r="F4" s="10">
        <f>D4*E4</f>
        <v>0</v>
      </c>
    </row>
    <row r="5" spans="1:6" ht="15">
      <c r="A5" s="9">
        <v>2</v>
      </c>
      <c r="B5" s="2" t="s">
        <v>3</v>
      </c>
      <c r="C5" s="3" t="s">
        <v>18</v>
      </c>
      <c r="D5" s="4">
        <v>140</v>
      </c>
      <c r="E5" s="4"/>
      <c r="F5" s="10">
        <f aca="true" t="shared" si="0" ref="F5:F69">D5*E5</f>
        <v>0</v>
      </c>
    </row>
    <row r="6" spans="1:6" ht="15">
      <c r="A6" s="9">
        <v>3</v>
      </c>
      <c r="B6" s="2" t="s">
        <v>4</v>
      </c>
      <c r="C6" s="3" t="s">
        <v>20</v>
      </c>
      <c r="D6" s="4">
        <v>3000</v>
      </c>
      <c r="E6" s="4"/>
      <c r="F6" s="10">
        <f t="shared" si="0"/>
        <v>0</v>
      </c>
    </row>
    <row r="7" spans="1:6" ht="15">
      <c r="A7" s="9">
        <v>4</v>
      </c>
      <c r="B7" s="2" t="s">
        <v>5</v>
      </c>
      <c r="C7" s="3" t="s">
        <v>18</v>
      </c>
      <c r="D7" s="4">
        <v>140</v>
      </c>
      <c r="E7" s="4"/>
      <c r="F7" s="10">
        <f t="shared" si="0"/>
        <v>0</v>
      </c>
    </row>
    <row r="8" spans="1:6" ht="15">
      <c r="A8" s="9">
        <v>5</v>
      </c>
      <c r="B8" s="2" t="s">
        <v>6</v>
      </c>
      <c r="C8" s="3" t="s">
        <v>19</v>
      </c>
      <c r="D8" s="4">
        <v>3</v>
      </c>
      <c r="E8" s="4"/>
      <c r="F8" s="10">
        <f t="shared" si="0"/>
        <v>0</v>
      </c>
    </row>
    <row r="9" spans="1:6" ht="15">
      <c r="A9" s="9">
        <v>6</v>
      </c>
      <c r="B9" s="2" t="s">
        <v>7</v>
      </c>
      <c r="C9" s="3" t="s">
        <v>19</v>
      </c>
      <c r="D9" s="4">
        <v>3</v>
      </c>
      <c r="E9" s="4"/>
      <c r="F9" s="10">
        <f t="shared" si="0"/>
        <v>0</v>
      </c>
    </row>
    <row r="10" spans="1:6" ht="15">
      <c r="A10" s="9">
        <v>7</v>
      </c>
      <c r="B10" s="2" t="s">
        <v>8</v>
      </c>
      <c r="C10" s="3" t="s">
        <v>17</v>
      </c>
      <c r="D10" s="4">
        <v>325</v>
      </c>
      <c r="E10" s="4"/>
      <c r="F10" s="10">
        <f t="shared" si="0"/>
        <v>0</v>
      </c>
    </row>
    <row r="11" spans="1:6" ht="15">
      <c r="A11" s="9">
        <v>8</v>
      </c>
      <c r="B11" s="2" t="s">
        <v>41</v>
      </c>
      <c r="C11" s="3" t="s">
        <v>18</v>
      </c>
      <c r="D11" s="4">
        <v>140</v>
      </c>
      <c r="E11" s="4"/>
      <c r="F11" s="10">
        <f t="shared" si="0"/>
        <v>0</v>
      </c>
    </row>
    <row r="12" spans="1:6" ht="15">
      <c r="A12" s="9">
        <v>9</v>
      </c>
      <c r="B12" s="2" t="s">
        <v>9</v>
      </c>
      <c r="C12" s="3" t="s">
        <v>20</v>
      </c>
      <c r="D12" s="4">
        <v>3000</v>
      </c>
      <c r="E12" s="4"/>
      <c r="F12" s="10">
        <f t="shared" si="0"/>
        <v>0</v>
      </c>
    </row>
    <row r="13" spans="1:6" ht="15">
      <c r="A13" s="9">
        <v>10</v>
      </c>
      <c r="B13" s="2" t="s">
        <v>10</v>
      </c>
      <c r="C13" s="3" t="s">
        <v>18</v>
      </c>
      <c r="D13" s="4">
        <v>140</v>
      </c>
      <c r="E13" s="4"/>
      <c r="F13" s="10">
        <f t="shared" si="0"/>
        <v>0</v>
      </c>
    </row>
    <row r="14" spans="1:6" ht="15">
      <c r="A14" s="9">
        <v>11</v>
      </c>
      <c r="B14" s="2" t="s">
        <v>11</v>
      </c>
      <c r="C14" s="3" t="s">
        <v>18</v>
      </c>
      <c r="D14" s="4">
        <v>75</v>
      </c>
      <c r="E14" s="4"/>
      <c r="F14" s="10">
        <f t="shared" si="0"/>
        <v>0</v>
      </c>
    </row>
    <row r="15" spans="1:6" ht="15">
      <c r="A15" s="9">
        <v>12</v>
      </c>
      <c r="B15" s="2" t="s">
        <v>12</v>
      </c>
      <c r="C15" s="3" t="s">
        <v>18</v>
      </c>
      <c r="D15" s="4">
        <v>65</v>
      </c>
      <c r="E15" s="4"/>
      <c r="F15" s="10">
        <f t="shared" si="0"/>
        <v>0</v>
      </c>
    </row>
    <row r="16" spans="1:6" ht="15">
      <c r="A16" s="9">
        <v>13</v>
      </c>
      <c r="B16" s="2" t="s">
        <v>26</v>
      </c>
      <c r="C16" s="3" t="s">
        <v>20</v>
      </c>
      <c r="D16" s="4">
        <v>4</v>
      </c>
      <c r="E16" s="4"/>
      <c r="F16" s="10">
        <f t="shared" si="0"/>
        <v>0</v>
      </c>
    </row>
    <row r="17" spans="1:6" ht="15">
      <c r="A17" s="9">
        <v>14</v>
      </c>
      <c r="B17" s="2" t="s">
        <v>15</v>
      </c>
      <c r="C17" s="3" t="s">
        <v>21</v>
      </c>
      <c r="D17" s="4">
        <v>1</v>
      </c>
      <c r="E17" s="4"/>
      <c r="F17" s="10">
        <f t="shared" si="0"/>
        <v>0</v>
      </c>
    </row>
    <row r="18" spans="1:6" ht="15">
      <c r="A18" s="9">
        <v>15</v>
      </c>
      <c r="B18" s="2" t="s">
        <v>16</v>
      </c>
      <c r="C18" s="3" t="s">
        <v>21</v>
      </c>
      <c r="D18" s="4">
        <v>1</v>
      </c>
      <c r="E18" s="4"/>
      <c r="F18" s="10">
        <f t="shared" si="0"/>
        <v>0</v>
      </c>
    </row>
    <row r="19" spans="1:6" ht="15.75" thickBot="1">
      <c r="A19" s="29" t="s">
        <v>32</v>
      </c>
      <c r="B19" s="30"/>
      <c r="C19" s="31">
        <f>SUM(F4:F18)</f>
        <v>0</v>
      </c>
      <c r="D19" s="31"/>
      <c r="E19" s="31"/>
      <c r="F19" s="38"/>
    </row>
    <row r="20" spans="1:6" ht="15.75" thickBot="1">
      <c r="A20" s="17"/>
      <c r="B20" s="18"/>
      <c r="C20" s="18"/>
      <c r="D20" s="18"/>
      <c r="E20" s="18"/>
      <c r="F20" s="19"/>
    </row>
    <row r="21" spans="1:6" ht="18.75">
      <c r="A21" s="26" t="s">
        <v>25</v>
      </c>
      <c r="B21" s="27"/>
      <c r="C21" s="27"/>
      <c r="D21" s="27"/>
      <c r="E21" s="27"/>
      <c r="F21" s="28"/>
    </row>
    <row r="22" spans="1:6" ht="15">
      <c r="A22" s="9">
        <v>16</v>
      </c>
      <c r="B22" s="2" t="s">
        <v>2</v>
      </c>
      <c r="C22" s="3" t="s">
        <v>17</v>
      </c>
      <c r="D22" s="4">
        <v>116</v>
      </c>
      <c r="E22" s="4"/>
      <c r="F22" s="10">
        <f t="shared" si="0"/>
        <v>0</v>
      </c>
    </row>
    <row r="23" spans="1:6" ht="15">
      <c r="A23" s="9">
        <v>17</v>
      </c>
      <c r="B23" s="2" t="s">
        <v>3</v>
      </c>
      <c r="C23" s="3" t="s">
        <v>18</v>
      </c>
      <c r="D23" s="4">
        <v>64</v>
      </c>
      <c r="E23" s="4"/>
      <c r="F23" s="10">
        <f t="shared" si="0"/>
        <v>0</v>
      </c>
    </row>
    <row r="24" spans="1:6" ht="15">
      <c r="A24" s="9">
        <v>18</v>
      </c>
      <c r="B24" s="2" t="s">
        <v>4</v>
      </c>
      <c r="C24" s="3" t="s">
        <v>20</v>
      </c>
      <c r="D24" s="4">
        <v>1300</v>
      </c>
      <c r="E24" s="4"/>
      <c r="F24" s="10">
        <f t="shared" si="0"/>
        <v>0</v>
      </c>
    </row>
    <row r="25" spans="1:6" ht="15">
      <c r="A25" s="9">
        <v>19</v>
      </c>
      <c r="B25" s="2" t="s">
        <v>5</v>
      </c>
      <c r="C25" s="3" t="s">
        <v>18</v>
      </c>
      <c r="D25" s="4">
        <v>64</v>
      </c>
      <c r="E25" s="4"/>
      <c r="F25" s="10">
        <f t="shared" si="0"/>
        <v>0</v>
      </c>
    </row>
    <row r="26" spans="1:6" ht="15">
      <c r="A26" s="9">
        <v>20</v>
      </c>
      <c r="B26" s="2" t="s">
        <v>6</v>
      </c>
      <c r="C26" s="3" t="s">
        <v>19</v>
      </c>
      <c r="D26" s="4">
        <v>1.2</v>
      </c>
      <c r="E26" s="4"/>
      <c r="F26" s="10">
        <f t="shared" si="0"/>
        <v>0</v>
      </c>
    </row>
    <row r="27" spans="1:6" ht="15">
      <c r="A27" s="9">
        <v>21</v>
      </c>
      <c r="B27" s="2" t="s">
        <v>7</v>
      </c>
      <c r="C27" s="3" t="s">
        <v>19</v>
      </c>
      <c r="D27" s="4">
        <v>1.2</v>
      </c>
      <c r="E27" s="4"/>
      <c r="F27" s="10">
        <f t="shared" si="0"/>
        <v>0</v>
      </c>
    </row>
    <row r="28" spans="1:6" ht="15">
      <c r="A28" s="9">
        <v>22</v>
      </c>
      <c r="B28" s="2" t="s">
        <v>8</v>
      </c>
      <c r="C28" s="3" t="s">
        <v>17</v>
      </c>
      <c r="D28" s="4">
        <v>116</v>
      </c>
      <c r="E28" s="4"/>
      <c r="F28" s="10">
        <f t="shared" si="0"/>
        <v>0</v>
      </c>
    </row>
    <row r="29" spans="1:6" ht="15">
      <c r="A29" s="9">
        <v>23</v>
      </c>
      <c r="B29" s="2" t="s">
        <v>41</v>
      </c>
      <c r="C29" s="3" t="s">
        <v>18</v>
      </c>
      <c r="D29" s="4">
        <v>64</v>
      </c>
      <c r="E29" s="4"/>
      <c r="F29" s="10">
        <f t="shared" si="0"/>
        <v>0</v>
      </c>
    </row>
    <row r="30" spans="1:6" ht="15">
      <c r="A30" s="9">
        <v>24</v>
      </c>
      <c r="B30" s="2" t="s">
        <v>9</v>
      </c>
      <c r="C30" s="3" t="s">
        <v>20</v>
      </c>
      <c r="D30" s="4">
        <v>1300</v>
      </c>
      <c r="E30" s="4"/>
      <c r="F30" s="10">
        <f t="shared" si="0"/>
        <v>0</v>
      </c>
    </row>
    <row r="31" spans="1:6" ht="15">
      <c r="A31" s="9">
        <v>25</v>
      </c>
      <c r="B31" s="2" t="s">
        <v>10</v>
      </c>
      <c r="C31" s="3" t="s">
        <v>18</v>
      </c>
      <c r="D31" s="4">
        <v>64</v>
      </c>
      <c r="E31" s="4"/>
      <c r="F31" s="10">
        <f t="shared" si="0"/>
        <v>0</v>
      </c>
    </row>
    <row r="32" spans="1:6" ht="15">
      <c r="A32" s="9">
        <v>26</v>
      </c>
      <c r="B32" s="2" t="s">
        <v>11</v>
      </c>
      <c r="C32" s="3" t="s">
        <v>18</v>
      </c>
      <c r="D32" s="4">
        <v>32</v>
      </c>
      <c r="E32" s="4"/>
      <c r="F32" s="10">
        <f t="shared" si="0"/>
        <v>0</v>
      </c>
    </row>
    <row r="33" spans="1:6" ht="15">
      <c r="A33" s="9">
        <v>27</v>
      </c>
      <c r="B33" s="2" t="s">
        <v>12</v>
      </c>
      <c r="C33" s="3" t="s">
        <v>18</v>
      </c>
      <c r="D33" s="4">
        <v>28</v>
      </c>
      <c r="E33" s="4"/>
      <c r="F33" s="10">
        <f t="shared" si="0"/>
        <v>0</v>
      </c>
    </row>
    <row r="34" spans="1:6" ht="15">
      <c r="A34" s="9">
        <v>28</v>
      </c>
      <c r="B34" s="2" t="s">
        <v>13</v>
      </c>
      <c r="C34" s="3" t="s">
        <v>20</v>
      </c>
      <c r="D34" s="4">
        <v>2</v>
      </c>
      <c r="E34" s="4"/>
      <c r="F34" s="10">
        <f t="shared" si="0"/>
        <v>0</v>
      </c>
    </row>
    <row r="35" spans="1:6" ht="15">
      <c r="A35" s="9">
        <v>29</v>
      </c>
      <c r="B35" s="2" t="s">
        <v>14</v>
      </c>
      <c r="C35" s="3" t="s">
        <v>21</v>
      </c>
      <c r="D35" s="4">
        <v>1</v>
      </c>
      <c r="E35" s="4"/>
      <c r="F35" s="10">
        <f t="shared" si="0"/>
        <v>0</v>
      </c>
    </row>
    <row r="36" spans="1:6" ht="15">
      <c r="A36" s="9">
        <v>30</v>
      </c>
      <c r="B36" s="2" t="s">
        <v>15</v>
      </c>
      <c r="C36" s="3" t="s">
        <v>21</v>
      </c>
      <c r="D36" s="4">
        <v>1</v>
      </c>
      <c r="E36" s="4"/>
      <c r="F36" s="10">
        <f t="shared" si="0"/>
        <v>0</v>
      </c>
    </row>
    <row r="37" spans="1:6" ht="15">
      <c r="A37" s="9">
        <v>31</v>
      </c>
      <c r="B37" s="2" t="s">
        <v>16</v>
      </c>
      <c r="C37" s="3" t="s">
        <v>21</v>
      </c>
      <c r="D37" s="4">
        <v>1</v>
      </c>
      <c r="E37" s="4"/>
      <c r="F37" s="10">
        <f t="shared" si="0"/>
        <v>0</v>
      </c>
    </row>
    <row r="38" spans="1:6" ht="15.75" thickBot="1">
      <c r="A38" s="29" t="s">
        <v>33</v>
      </c>
      <c r="B38" s="30"/>
      <c r="C38" s="31">
        <f>SUM(F22:F37)</f>
        <v>0</v>
      </c>
      <c r="D38" s="31"/>
      <c r="E38" s="31"/>
      <c r="F38" s="38"/>
    </row>
    <row r="39" spans="1:6" ht="15.75" thickBot="1">
      <c r="A39" s="17"/>
      <c r="B39" s="18"/>
      <c r="C39" s="18"/>
      <c r="D39" s="18"/>
      <c r="E39" s="18"/>
      <c r="F39" s="19"/>
    </row>
    <row r="40" spans="1:6" ht="18.75" customHeight="1">
      <c r="A40" s="26" t="s">
        <v>24</v>
      </c>
      <c r="B40" s="27"/>
      <c r="C40" s="27"/>
      <c r="D40" s="27"/>
      <c r="E40" s="27"/>
      <c r="F40" s="28"/>
    </row>
    <row r="41" spans="1:6" ht="15">
      <c r="A41" s="9">
        <v>32</v>
      </c>
      <c r="B41" s="2" t="s">
        <v>2</v>
      </c>
      <c r="C41" s="3" t="s">
        <v>17</v>
      </c>
      <c r="D41" s="4">
        <v>60</v>
      </c>
      <c r="E41" s="4"/>
      <c r="F41" s="10">
        <f t="shared" si="0"/>
        <v>0</v>
      </c>
    </row>
    <row r="42" spans="1:6" ht="15">
      <c r="A42" s="9">
        <v>33</v>
      </c>
      <c r="B42" s="2" t="s">
        <v>3</v>
      </c>
      <c r="C42" s="3" t="s">
        <v>18</v>
      </c>
      <c r="D42" s="4">
        <v>22</v>
      </c>
      <c r="E42" s="4"/>
      <c r="F42" s="10">
        <f t="shared" si="0"/>
        <v>0</v>
      </c>
    </row>
    <row r="43" spans="1:6" ht="15">
      <c r="A43" s="9">
        <v>34</v>
      </c>
      <c r="B43" s="2" t="s">
        <v>4</v>
      </c>
      <c r="C43" s="3" t="s">
        <v>20</v>
      </c>
      <c r="D43" s="4">
        <v>550</v>
      </c>
      <c r="E43" s="4"/>
      <c r="F43" s="10">
        <f t="shared" si="0"/>
        <v>0</v>
      </c>
    </row>
    <row r="44" spans="1:6" ht="15">
      <c r="A44" s="9">
        <v>35</v>
      </c>
      <c r="B44" s="2" t="s">
        <v>5</v>
      </c>
      <c r="C44" s="3" t="s">
        <v>18</v>
      </c>
      <c r="D44" s="4">
        <v>22</v>
      </c>
      <c r="E44" s="4"/>
      <c r="F44" s="10">
        <f t="shared" si="0"/>
        <v>0</v>
      </c>
    </row>
    <row r="45" spans="1:6" ht="15">
      <c r="A45" s="9">
        <v>36</v>
      </c>
      <c r="B45" s="2" t="s">
        <v>6</v>
      </c>
      <c r="C45" s="3" t="s">
        <v>19</v>
      </c>
      <c r="D45" s="4">
        <v>1.19</v>
      </c>
      <c r="E45" s="4"/>
      <c r="F45" s="10">
        <f t="shared" si="0"/>
        <v>0</v>
      </c>
    </row>
    <row r="46" spans="1:6" ht="15">
      <c r="A46" s="9">
        <v>37</v>
      </c>
      <c r="B46" s="2" t="s">
        <v>7</v>
      </c>
      <c r="C46" s="3" t="s">
        <v>19</v>
      </c>
      <c r="D46" s="4">
        <v>1.19</v>
      </c>
      <c r="E46" s="4"/>
      <c r="F46" s="10">
        <f t="shared" si="0"/>
        <v>0</v>
      </c>
    </row>
    <row r="47" spans="1:6" ht="15">
      <c r="A47" s="9">
        <v>38</v>
      </c>
      <c r="B47" s="2" t="s">
        <v>8</v>
      </c>
      <c r="C47" s="3" t="s">
        <v>17</v>
      </c>
      <c r="D47" s="4">
        <v>60</v>
      </c>
      <c r="E47" s="4"/>
      <c r="F47" s="10">
        <f t="shared" si="0"/>
        <v>0</v>
      </c>
    </row>
    <row r="48" spans="1:6" ht="15">
      <c r="A48" s="9">
        <v>39</v>
      </c>
      <c r="B48" s="2" t="s">
        <v>41</v>
      </c>
      <c r="C48" s="3" t="s">
        <v>18</v>
      </c>
      <c r="D48" s="4">
        <v>22</v>
      </c>
      <c r="E48" s="4"/>
      <c r="F48" s="10">
        <f t="shared" si="0"/>
        <v>0</v>
      </c>
    </row>
    <row r="49" spans="1:6" ht="15">
      <c r="A49" s="9">
        <v>40</v>
      </c>
      <c r="B49" s="2" t="s">
        <v>9</v>
      </c>
      <c r="C49" s="3" t="s">
        <v>20</v>
      </c>
      <c r="D49" s="4">
        <v>550</v>
      </c>
      <c r="E49" s="4"/>
      <c r="F49" s="10">
        <f t="shared" si="0"/>
        <v>0</v>
      </c>
    </row>
    <row r="50" spans="1:6" ht="15">
      <c r="A50" s="9">
        <v>41</v>
      </c>
      <c r="B50" s="2" t="s">
        <v>10</v>
      </c>
      <c r="C50" s="3" t="s">
        <v>18</v>
      </c>
      <c r="D50" s="4">
        <v>22</v>
      </c>
      <c r="E50" s="4"/>
      <c r="F50" s="10">
        <f t="shared" si="0"/>
        <v>0</v>
      </c>
    </row>
    <row r="51" spans="1:6" ht="15">
      <c r="A51" s="9">
        <v>42</v>
      </c>
      <c r="B51" s="2" t="s">
        <v>27</v>
      </c>
      <c r="C51" s="3" t="s">
        <v>18</v>
      </c>
      <c r="D51" s="4">
        <v>10</v>
      </c>
      <c r="E51" s="4"/>
      <c r="F51" s="10">
        <f t="shared" si="0"/>
        <v>0</v>
      </c>
    </row>
    <row r="52" spans="1:6" ht="15">
      <c r="A52" s="9">
        <v>43</v>
      </c>
      <c r="B52" s="2" t="s">
        <v>12</v>
      </c>
      <c r="C52" s="3" t="s">
        <v>18</v>
      </c>
      <c r="D52" s="4">
        <v>10</v>
      </c>
      <c r="E52" s="4"/>
      <c r="F52" s="10">
        <f t="shared" si="0"/>
        <v>0</v>
      </c>
    </row>
    <row r="53" spans="1:6" ht="15">
      <c r="A53" s="9">
        <v>44</v>
      </c>
      <c r="B53" s="2" t="s">
        <v>40</v>
      </c>
      <c r="C53" s="3" t="s">
        <v>20</v>
      </c>
      <c r="D53" s="4">
        <v>3</v>
      </c>
      <c r="E53" s="4"/>
      <c r="F53" s="10">
        <f t="shared" si="0"/>
        <v>0</v>
      </c>
    </row>
    <row r="54" spans="1:6" ht="15">
      <c r="A54" s="9">
        <v>45</v>
      </c>
      <c r="B54" s="2" t="s">
        <v>15</v>
      </c>
      <c r="C54" s="3" t="s">
        <v>21</v>
      </c>
      <c r="D54" s="4">
        <v>1</v>
      </c>
      <c r="E54" s="4"/>
      <c r="F54" s="10">
        <f t="shared" si="0"/>
        <v>0</v>
      </c>
    </row>
    <row r="55" spans="1:6" ht="15">
      <c r="A55" s="9">
        <v>46</v>
      </c>
      <c r="B55" s="2" t="s">
        <v>16</v>
      </c>
      <c r="C55" s="3" t="s">
        <v>21</v>
      </c>
      <c r="D55" s="4">
        <v>1</v>
      </c>
      <c r="E55" s="4"/>
      <c r="F55" s="10">
        <f t="shared" si="0"/>
        <v>0</v>
      </c>
    </row>
    <row r="56" spans="1:6" ht="15.75" thickBot="1">
      <c r="A56" s="29" t="s">
        <v>34</v>
      </c>
      <c r="B56" s="30"/>
      <c r="C56" s="31">
        <f>SUM(F41:F55)</f>
        <v>0</v>
      </c>
      <c r="D56" s="32"/>
      <c r="E56" s="32"/>
      <c r="F56" s="33"/>
    </row>
    <row r="57" spans="1:6" ht="15.75" thickBot="1">
      <c r="A57" s="17"/>
      <c r="B57" s="18"/>
      <c r="C57" s="18"/>
      <c r="D57" s="18"/>
      <c r="E57" s="18"/>
      <c r="F57" s="19"/>
    </row>
    <row r="58" spans="1:6" ht="18.75">
      <c r="A58" s="26" t="s">
        <v>43</v>
      </c>
      <c r="B58" s="27"/>
      <c r="C58" s="27"/>
      <c r="D58" s="27"/>
      <c r="E58" s="27"/>
      <c r="F58" s="28"/>
    </row>
    <row r="59" spans="1:6" ht="15">
      <c r="A59" s="9">
        <v>47</v>
      </c>
      <c r="B59" s="2" t="s">
        <v>2</v>
      </c>
      <c r="C59" s="3" t="s">
        <v>17</v>
      </c>
      <c r="D59" s="4">
        <v>46</v>
      </c>
      <c r="E59" s="4"/>
      <c r="F59" s="10">
        <f t="shared" si="0"/>
        <v>0</v>
      </c>
    </row>
    <row r="60" spans="1:6" ht="15">
      <c r="A60" s="9">
        <v>48</v>
      </c>
      <c r="B60" s="2" t="s">
        <v>3</v>
      </c>
      <c r="C60" s="3" t="s">
        <v>18</v>
      </c>
      <c r="D60" s="4">
        <v>14</v>
      </c>
      <c r="E60" s="4"/>
      <c r="F60" s="10">
        <f>D60*E60</f>
        <v>0</v>
      </c>
    </row>
    <row r="61" spans="1:6" ht="15">
      <c r="A61" s="9">
        <v>49</v>
      </c>
      <c r="B61" s="2" t="s">
        <v>6</v>
      </c>
      <c r="C61" s="3" t="s">
        <v>19</v>
      </c>
      <c r="D61" s="4">
        <v>1</v>
      </c>
      <c r="E61" s="4"/>
      <c r="F61" s="10">
        <f t="shared" si="0"/>
        <v>0</v>
      </c>
    </row>
    <row r="62" spans="1:6" ht="15">
      <c r="A62" s="9">
        <v>50</v>
      </c>
      <c r="B62" s="2" t="s">
        <v>7</v>
      </c>
      <c r="C62" s="3" t="s">
        <v>19</v>
      </c>
      <c r="D62" s="4">
        <v>1</v>
      </c>
      <c r="E62" s="4"/>
      <c r="F62" s="10">
        <f t="shared" si="0"/>
        <v>0</v>
      </c>
    </row>
    <row r="63" spans="1:6" ht="15">
      <c r="A63" s="9">
        <v>51</v>
      </c>
      <c r="B63" s="2" t="s">
        <v>8</v>
      </c>
      <c r="C63" s="3" t="s">
        <v>17</v>
      </c>
      <c r="D63" s="4">
        <v>46</v>
      </c>
      <c r="E63" s="4"/>
      <c r="F63" s="10">
        <f t="shared" si="0"/>
        <v>0</v>
      </c>
    </row>
    <row r="64" spans="1:6" ht="15">
      <c r="A64" s="9">
        <v>52</v>
      </c>
      <c r="B64" s="2" t="s">
        <v>41</v>
      </c>
      <c r="C64" s="3" t="s">
        <v>18</v>
      </c>
      <c r="D64" s="4">
        <v>14</v>
      </c>
      <c r="E64" s="4"/>
      <c r="F64" s="10">
        <f t="shared" si="0"/>
        <v>0</v>
      </c>
    </row>
    <row r="65" spans="1:6" ht="15">
      <c r="A65" s="9">
        <v>53</v>
      </c>
      <c r="B65" s="2" t="s">
        <v>28</v>
      </c>
      <c r="C65" s="3" t="s">
        <v>18</v>
      </c>
      <c r="D65" s="4">
        <v>10</v>
      </c>
      <c r="E65" s="4"/>
      <c r="F65" s="10">
        <f t="shared" si="0"/>
        <v>0</v>
      </c>
    </row>
    <row r="66" spans="1:6" ht="15">
      <c r="A66" s="9">
        <v>54</v>
      </c>
      <c r="B66" s="2" t="s">
        <v>29</v>
      </c>
      <c r="C66" s="3" t="s">
        <v>20</v>
      </c>
      <c r="D66" s="4">
        <v>2</v>
      </c>
      <c r="E66" s="4"/>
      <c r="F66" s="10">
        <f t="shared" si="0"/>
        <v>0</v>
      </c>
    </row>
    <row r="67" spans="1:6" ht="30">
      <c r="A67" s="9">
        <v>55</v>
      </c>
      <c r="B67" s="5" t="s">
        <v>42</v>
      </c>
      <c r="C67" s="1" t="s">
        <v>17</v>
      </c>
      <c r="D67" s="6">
        <v>5</v>
      </c>
      <c r="E67" s="4"/>
      <c r="F67" s="11">
        <f t="shared" si="0"/>
        <v>0</v>
      </c>
    </row>
    <row r="68" spans="1:6" ht="15">
      <c r="A68" s="9">
        <v>56</v>
      </c>
      <c r="B68" s="2" t="s">
        <v>15</v>
      </c>
      <c r="C68" s="3" t="s">
        <v>21</v>
      </c>
      <c r="D68" s="4">
        <v>1</v>
      </c>
      <c r="E68" s="4"/>
      <c r="F68" s="10">
        <f t="shared" si="0"/>
        <v>0</v>
      </c>
    </row>
    <row r="69" spans="1:6" ht="15">
      <c r="A69" s="9">
        <v>57</v>
      </c>
      <c r="B69" s="2" t="s">
        <v>16</v>
      </c>
      <c r="C69" s="3" t="s">
        <v>21</v>
      </c>
      <c r="D69" s="4">
        <v>1</v>
      </c>
      <c r="E69" s="4"/>
      <c r="F69" s="10">
        <f t="shared" si="0"/>
        <v>0</v>
      </c>
    </row>
    <row r="70" spans="1:6" ht="15.75" thickBot="1">
      <c r="A70" s="29" t="s">
        <v>34</v>
      </c>
      <c r="B70" s="30"/>
      <c r="C70" s="31">
        <f>SUM(F59:F69)</f>
        <v>0</v>
      </c>
      <c r="D70" s="32"/>
      <c r="E70" s="32"/>
      <c r="F70" s="33"/>
    </row>
    <row r="71" spans="1:6" ht="15.75" thickBot="1">
      <c r="A71" s="17"/>
      <c r="B71" s="18"/>
      <c r="C71" s="18"/>
      <c r="D71" s="18"/>
      <c r="E71" s="18"/>
      <c r="F71" s="19"/>
    </row>
    <row r="72" spans="1:6" ht="15.75">
      <c r="A72" s="34" t="s">
        <v>35</v>
      </c>
      <c r="B72" s="35"/>
      <c r="C72" s="20">
        <f>C19+C38+C56+C70</f>
        <v>0</v>
      </c>
      <c r="D72" s="20"/>
      <c r="E72" s="20"/>
      <c r="F72" s="21"/>
    </row>
    <row r="73" spans="1:6" ht="15.75">
      <c r="A73" s="36" t="s">
        <v>36</v>
      </c>
      <c r="B73" s="37"/>
      <c r="C73" s="22">
        <f>C72*0.21</f>
        <v>0</v>
      </c>
      <c r="D73" s="22"/>
      <c r="E73" s="22"/>
      <c r="F73" s="23"/>
    </row>
    <row r="74" spans="1:6" ht="16.5" thickBot="1">
      <c r="A74" s="15" t="s">
        <v>37</v>
      </c>
      <c r="B74" s="16"/>
      <c r="C74" s="24">
        <f>C72+C73</f>
        <v>0</v>
      </c>
      <c r="D74" s="24"/>
      <c r="E74" s="24"/>
      <c r="F74" s="25"/>
    </row>
  </sheetData>
  <sheetProtection algorithmName="SHA-512" hashValue="VdiznFsWgpIRDQksqheHd596USPiDsSnmxs8cZn0KlVYhSZ3P9xvdSDoyJOlqy4MMPsNTNYRLGl5GXa32SoAgA==" saltValue="rmU1XhpDS0wIyvCgwsJ2Jg==" spinCount="100000" sheet="1" objects="1" scenarios="1"/>
  <protectedRanges>
    <protectedRange sqref="K14 E4:E18 E22:E37 E41:E55 E59:E69" name="Oblast1"/>
  </protectedRanges>
  <mergeCells count="23">
    <mergeCell ref="A39:F39"/>
    <mergeCell ref="A57:F57"/>
    <mergeCell ref="C19:F19"/>
    <mergeCell ref="A38:B38"/>
    <mergeCell ref="C38:F38"/>
    <mergeCell ref="A40:F40"/>
    <mergeCell ref="A21:F21"/>
    <mergeCell ref="A1:F1"/>
    <mergeCell ref="A74:B74"/>
    <mergeCell ref="A71:F71"/>
    <mergeCell ref="C72:F72"/>
    <mergeCell ref="C73:F73"/>
    <mergeCell ref="C74:F74"/>
    <mergeCell ref="A58:F58"/>
    <mergeCell ref="A56:B56"/>
    <mergeCell ref="C56:F56"/>
    <mergeCell ref="A70:B70"/>
    <mergeCell ref="C70:F70"/>
    <mergeCell ref="A72:B72"/>
    <mergeCell ref="A73:B73"/>
    <mergeCell ref="A2:F2"/>
    <mergeCell ref="A20:F20"/>
    <mergeCell ref="A19:B1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cp:lastPrinted>2024-05-29T12:35:49Z</cp:lastPrinted>
  <dcterms:created xsi:type="dcterms:W3CDTF">2024-05-27T13:50:47Z</dcterms:created>
  <dcterms:modified xsi:type="dcterms:W3CDTF">2024-06-18T08:49:15Z</dcterms:modified>
  <cp:category/>
  <cp:version/>
  <cp:contentType/>
  <cp:contentStatus/>
</cp:coreProperties>
</file>