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7880" windowHeight="1050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<sst xmlns="http://schemas.openxmlformats.org/spreadsheetml/2006/main" count="189" uniqueCount="115">
  <si>
    <t>Specifikace</t>
  </si>
  <si>
    <t>Kontejnerová sestava:</t>
  </si>
  <si>
    <t>ks</t>
  </si>
  <si>
    <t>Vnitřní dveře</t>
  </si>
  <si>
    <t>Okna</t>
  </si>
  <si>
    <t>Montáž</t>
  </si>
  <si>
    <t>Doprava</t>
  </si>
  <si>
    <t>Celkem</t>
  </si>
  <si>
    <r>
      <t>m</t>
    </r>
    <r>
      <rPr>
        <sz val="11"/>
        <color theme="1"/>
        <rFont val="Calibri"/>
        <family val="2"/>
      </rPr>
      <t>²</t>
    </r>
  </si>
  <si>
    <t>ALU dveře 1000/2125 mm  EI30 DP1 – kování klika/koule + zámek</t>
  </si>
  <si>
    <t>WC-porcelánový záchod s nádržkou, držák toal. papíru, háček na šaty</t>
  </si>
  <si>
    <t>3/4" přívod a 100 mm odpad, přes podlahu, odpadová roura: plastová, barva šedá</t>
  </si>
  <si>
    <t>Vnitřní dveře 875/2000 mm s obložkovou zárubní, dveřní křídlo s voštinovou výplní, fólie v barvě bílé,  plast. kování, dozický zámek s klíčkem</t>
  </si>
  <si>
    <t>Vnitřní dveře 700/2000 mm s obložkovou zárubní, dveřní křídlo s voštinovou výplní, fólie v barvě bílé plast. kování, dozický zámek s klíčkem a s ukazatelem volno/obsazeno</t>
  </si>
  <si>
    <t>Vnitřní dveře 1000/2000 mm s obložkovou zárubní, dveřní křídlo s voštinovou výplní, fólie v barvě  bílé, dozický zámek s klíčkem</t>
  </si>
  <si>
    <t>Plastové okno 1768/1600 mm, 2-křl., bílé, otvíravě sklopné, zasklené izolačním 3-sklem, ,  součinitel prostupu tepla okenního rámu U=1,1 W/m²K</t>
  </si>
  <si>
    <t>Plastové okno 1768/1400 mm, 2-křl., bílé, otvíravě sklopné, zasklené izolačním 3-sklem, ,  součinitel prostupu tepla okenního rámu U=1,1 W/m²K</t>
  </si>
  <si>
    <t>Plastové okno 1768/600 mm, bílé, sklopné, zasklené izolačním 3-sklem – z vnitřní strany ornament, součinitel prostupu tepla okenního rámu U=1,35 W/m²K</t>
  </si>
  <si>
    <t>Plastové okno 1200/1200 mm, bílé, otvíravě sklopné, zasklené izolačním 3-sklem – z vnitřní strany ornament, součinitel prostupu tepla okenního rámu U=1,35 W/m²K</t>
  </si>
  <si>
    <t>Porcelánové umyvadlo se směšovací  baterií (teplá/studená voda), zrcadlo s poličkou a háčkem na ručník</t>
  </si>
  <si>
    <t>Podlahová výpusť, vč. sifónu, provedení přímo přes podlahu</t>
  </si>
  <si>
    <t>Keramická výlevka s mřížkou</t>
  </si>
  <si>
    <t>Nerezové umyvadlo</t>
  </si>
  <si>
    <t>Redukční ventil s manometrem</t>
  </si>
  <si>
    <t>Odvětrání odpadu</t>
  </si>
  <si>
    <t>Dětské porcelánové umyvadlo s baterií (teplá/studená voda), pevné zrcadlo v hladkém rámu, s  háčkem na ručník, teplá voda je nastavena a děti nemohou regulovat výhřev vody</t>
  </si>
  <si>
    <t>Porcelánové umyvadlo pro dospělé se směšovací  baterií (teplá/studená voda), zrcadlo s poličkou a háčkem na ručník</t>
  </si>
  <si>
    <t>Sprchovací plastová vanička, velikost 90/90 cm, se závěsem, vč. směšovací baterie na teplou a studenou vodu, hadice a sprchová růžice, teplá voda je nastavena a děti nemohou regulovat výhřev vody</t>
  </si>
  <si>
    <t>Přebalovací pult plastový, závěsný sklopný</t>
  </si>
  <si>
    <t xml:space="preserve">Bojler 80 l závěsný </t>
  </si>
  <si>
    <t>Elektrické topení, hlídač mrazu 0,5 kW</t>
  </si>
  <si>
    <t>Podlahy:</t>
  </si>
  <si>
    <t>Otvorové prvky:</t>
  </si>
  <si>
    <t>Sanitární vybavení - personál:</t>
  </si>
  <si>
    <t>Sanitární vybavení - děti:</t>
  </si>
  <si>
    <t>Zabezpečení teplé vody:</t>
  </si>
  <si>
    <t>Topení elektrické:</t>
  </si>
  <si>
    <t>Topení teplovodní:</t>
  </si>
  <si>
    <t>Úprava fasády:</t>
  </si>
  <si>
    <t>Úprava střechy:</t>
  </si>
  <si>
    <t>jedn. cena [Kč]</t>
  </si>
  <si>
    <t>Elektroinstalace:</t>
  </si>
  <si>
    <t>m</t>
  </si>
  <si>
    <t>Zásuvka 230 V, bílá</t>
  </si>
  <si>
    <t>Samostatně jištěná zásuvka na topení, bílá</t>
  </si>
  <si>
    <t>Samostatně jištěná zásuvka na bojler</t>
  </si>
  <si>
    <t>Zářivka 1 x 36 W s krytem LED</t>
  </si>
  <si>
    <t>Zářivka 2 x 36 W RASTR LED</t>
  </si>
  <si>
    <t>Vypínač, bílý</t>
  </si>
  <si>
    <t>Schodišťový vypínač</t>
  </si>
  <si>
    <t>Křížový vypínač</t>
  </si>
  <si>
    <t>Zásuvka u umyvadla 230V, bílá, do vlhka IP54</t>
  </si>
  <si>
    <t>Dvou zásuvka 2x230 V</t>
  </si>
  <si>
    <t>Světlo 60 W</t>
  </si>
  <si>
    <t>Podstropní KK k propojení sestavy vč. dělící přepážky</t>
  </si>
  <si>
    <t>Celkem bez DPH</t>
  </si>
  <si>
    <t>Úprava stropu:</t>
  </si>
  <si>
    <t>12,5 mm fermacellová deska, deska je přišroubována  k rámové konstrukci speciálními vruty, hlavičky vrutů a spoje desek  jsou tmeleny a broušeny, povrchová úprava je tapeta a výmalba v bílém odstínu</t>
  </si>
  <si>
    <t>Úprava stěn:</t>
  </si>
  <si>
    <t xml:space="preserve">12,5 mm fermacellová deska, ocelový profil CW/rohový, deska je přišroubována speciálními vruty, hlavičky vrutů a spoje desek  jsou tmeleny a broušeny, povrchová úprava  výmalba v bílém odstínu 
</t>
  </si>
  <si>
    <t>Keramická dlažba, šedá -  30 x 30 x 0,9 cm, povrch hladký a matný, otěruvzdornost PEI V, protiskluznost R9/A</t>
  </si>
  <si>
    <t>1,5 mm PVC podlahová krytina, třída Bn-S1, EN 14041; barva světle šedá</t>
  </si>
  <si>
    <t>Keramický obklad za linkou - barva bílá</t>
  </si>
  <si>
    <t>Plastové okno 1468/1400 mm, 2-křl., bílé, otvíravě sklopné, zasklené izolačním 3-sklem, ,  součinitel prostupu tepla okenního rámu U=1,1 W/m²K</t>
  </si>
  <si>
    <t>Kontejner rozměr 7500x2990x3250 - rozměry a otvory - viz. výkres SO02-02, požadované tloušťky izolace  - viz textová část SO02-01</t>
  </si>
  <si>
    <t>Kontejner rozměr 2800x1800x3250 -  rozměry a otvory - viz. výkres SO02-02, požadované tloušťky izolace  - viz textová část SO02-01</t>
  </si>
  <si>
    <t>Vybavení kuchyňky:</t>
  </si>
  <si>
    <t>Stojánková baterie</t>
  </si>
  <si>
    <t>Vestavná myčka - š 600mm, pod desku, třída min A+</t>
  </si>
  <si>
    <t>Příprava pro VZT :</t>
  </si>
  <si>
    <t>Příprava pro vedení slaboproudu:</t>
  </si>
  <si>
    <t>protrubkování</t>
  </si>
  <si>
    <t>snížený SDK podhled v šatně 005</t>
  </si>
  <si>
    <t>veškeré rozvodu vedeny v rámci konstrukce kontejneru</t>
  </si>
  <si>
    <t xml:space="preserve">Dětské WC-porcelánový záchod závěsný, německý výrobce TECE,  držák toal. papíru, </t>
  </si>
  <si>
    <t>Skřínky na ručníky s věšáku pro 8 dětí - viz samostatný výkres, nutno kotvit v koupelně k podlaze, provedení bílé lamino, barevná hrana</t>
  </si>
  <si>
    <t>veškerá kabeláž - vedena v rámci konstrukce kontejneru</t>
  </si>
  <si>
    <t>Kuchyňská linka - viz samostatný výkres, vel. 2650x600x2250, provedení lamino - bílé, dvířka žlutá</t>
  </si>
  <si>
    <t>Dřez s odkapávačem - nerez</t>
  </si>
  <si>
    <t>jednotka</t>
  </si>
  <si>
    <t>Česká Třebová - Rozšíření kapacity MŠ U Koupaliště  Česká Třebová</t>
  </si>
  <si>
    <t>SO 02 - Dodávka kontejneru</t>
  </si>
  <si>
    <t>Vypracovala: Ing. Pavla Vacková</t>
  </si>
  <si>
    <t>Zadavatel:</t>
  </si>
  <si>
    <t>Projektant:</t>
  </si>
  <si>
    <t>Město Česká Třebová</t>
  </si>
  <si>
    <t>K I P spol. s r.o.</t>
  </si>
  <si>
    <t>celkem [Kč] bez dph</t>
  </si>
  <si>
    <t>Celkem včetně DPH (21%)</t>
  </si>
  <si>
    <t>DPH 21%</t>
  </si>
  <si>
    <t>0,75 mm pozinkovaný profilový plech, hloubka trapézové vlny 40 mm, odvětraný, připevněný ke speciálnímu střešnímu profilu, který je souvisle přišroubován ke střešní konstrukci, střecha bude opatřena finální spádovou vrstvou a odvodněna - dle výkresu střechy</t>
  </si>
  <si>
    <t xml:space="preserve">Keramický obklad v koupelnách -  keramický obklad 200x250mm, kombinace odstínů  odstín bílá, žlutá a oranžová, do výšky 1 700 mm od podlahy v určených místnostech </t>
  </si>
  <si>
    <t xml:space="preserve">Venkovní dveře – vnitřní rám bílý, venkovní RAL bílý, </t>
  </si>
  <si>
    <t xml:space="preserve">ALU dveře 1500/2300 mm, křídlo 1000mm + boční světlík 500 mm, panikové kování, koordinace a napojení na  elektronického vrátného </t>
  </si>
  <si>
    <t>ALU dvoukřídlé dveře 1768/2300 mm – PROSKLENÉ 1/3, panikové kování u 1 ks - značený požární únik</t>
  </si>
  <si>
    <t>Vnitřní dveře 900/2000 mm s obložkovou zárubní, dveřní křídlo s voštinovou výplní, fólie v barvě  bílé, dozický zámek s klíčkem</t>
  </si>
  <si>
    <t>Plastové okno 880/600 mm, bílé, sklopné, zasklené izolačním 3-sklem – z vnitřní strany ornament, součinitel prostupu tepla okenního rámu U=1,35 W/m²K</t>
  </si>
  <si>
    <t>Odvětrání odpadu (včetně prostupu střechou)</t>
  </si>
  <si>
    <t>Bojler 15 l</t>
  </si>
  <si>
    <t>Plynový kotel, výkon 20kw, nutno zajistit kompatibilitu s dálkovým ovládáním kotlů  Vaillant na hlavní budově, včetně ovládacího modulu, včetně odvodu spalin nad střechu</t>
  </si>
  <si>
    <t>zástěna mezi dětská wc - omyvatelná, vysokotlaké lamino</t>
  </si>
  <si>
    <t>Rozvaděč R umístěn v místnosti 009</t>
  </si>
  <si>
    <t>m²</t>
  </si>
  <si>
    <t>Vypracovalt:</t>
  </si>
  <si>
    <t>Ing. Pavla Vacková</t>
  </si>
  <si>
    <t xml:space="preserve">Cementotřísková deska 12mm, ukotvená z venkovní strany do CW profilů a rámové konstrukce, 
penetrováno, kompletní skladba pro strukturovanou probarvenou omítku, včetně nátěru -  barva bílá v celé ploše
</t>
  </si>
  <si>
    <t xml:space="preserve">koordinace s realizací hydroizolace spodní stavby, úprava soklu v místě kontejneru pod terénem (viz. detail SO02-09), </t>
  </si>
  <si>
    <t xml:space="preserve">Cementotřísková deska 12mm, ukotvená z venkovní strany do CW profilů a rámové konstrukce, nutná požární odolnost EI 30 - fermacellová deska 12,5mm je instalována pod cementotřískovou desku
penetrováno, kompletní skladba pro strukturovanou probarvenou omítku, včetně nátěru -  barva bílá v celé ploše,
</t>
  </si>
  <si>
    <t>veškerá sanita bude instalována včetně vnitřních rozvodů a trubek, které budou vedeny v rámci konstrukce kontejneru nebo v přiznaných přizdívkách</t>
  </si>
  <si>
    <t>Teplovodní deskový radiátor  se spodním připojením, propojení po montáži sestavy na místě (nutno navrhnout a seřídit průtoky v jednotlivých tělesech), umístění v koupelně, max. šíře 0,75m, vhodný do vlhkých prostor</t>
  </si>
  <si>
    <t>připojení kotle na venkovní HUP</t>
  </si>
  <si>
    <t>příprava prostupů v interiéru (rozměry a rozmístění viz. výkres SO02-03)</t>
  </si>
  <si>
    <t>prostup střechou - nutná ucpávka s požární odolností EI 15</t>
  </si>
  <si>
    <t>zakrytování vzduchotechniky
š.1450, v.2200mm, dvířka dvoukřídlá 1000/1600, perforovaný plech nebo tahokov</t>
  </si>
  <si>
    <t>Teplovodní deskový radiátor  se spodním připojením, propojení po montáži sestavy na místě (nutno navrhnout a seřídit průtoky v jednotlivých tělesech)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</si>
</sst>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 topLeftCell="A1">
      <selection activeCell="F129" sqref="F129"/>
    </sheetView>
  </sheetViews>
  <sheetFormatPr defaultColWidth="9.140625" defaultRowHeight="15"/>
  <cols>
    <col min="1" max="1" width="74.8515625" style="3" customWidth="1"/>
    <col min="2" max="3" width="9.140625" style="3" customWidth="1"/>
    <col min="4" max="4" width="11.28125" style="3" customWidth="1"/>
    <col min="5" max="5" width="20.57421875" style="3" customWidth="1"/>
    <col min="6" max="16384" width="9.140625" style="3" customWidth="1"/>
  </cols>
  <sheetData>
    <row r="1" ht="21">
      <c r="A1" s="10" t="s">
        <v>80</v>
      </c>
    </row>
    <row r="2" ht="21">
      <c r="A2" s="10" t="s">
        <v>81</v>
      </c>
    </row>
    <row r="3" ht="21">
      <c r="A3" s="10"/>
    </row>
    <row r="4" spans="1:2" ht="14.25" customHeight="1">
      <c r="A4" s="11" t="s">
        <v>83</v>
      </c>
      <c r="B4" s="3" t="s">
        <v>85</v>
      </c>
    </row>
    <row r="5" spans="1:2" ht="14.25" customHeight="1">
      <c r="A5" s="11" t="s">
        <v>84</v>
      </c>
      <c r="B5" s="3" t="s">
        <v>86</v>
      </c>
    </row>
    <row r="6" spans="1:2" ht="15.75">
      <c r="A6" s="11" t="s">
        <v>103</v>
      </c>
      <c r="B6" s="3" t="s">
        <v>104</v>
      </c>
    </row>
    <row r="8" spans="1:5" ht="30">
      <c r="A8" s="12" t="s">
        <v>0</v>
      </c>
      <c r="B8" s="13" t="s">
        <v>2</v>
      </c>
      <c r="C8" s="13" t="s">
        <v>79</v>
      </c>
      <c r="D8" s="14" t="s">
        <v>40</v>
      </c>
      <c r="E8" s="14" t="s">
        <v>87</v>
      </c>
    </row>
    <row r="9" ht="15">
      <c r="A9" s="5"/>
    </row>
    <row r="10" ht="15">
      <c r="A10" s="9" t="s">
        <v>1</v>
      </c>
    </row>
    <row r="11" spans="1:5" ht="39" customHeight="1">
      <c r="A11" s="5" t="s">
        <v>64</v>
      </c>
      <c r="B11" s="3">
        <v>9</v>
      </c>
      <c r="C11" s="3" t="s">
        <v>2</v>
      </c>
      <c r="E11" s="15">
        <f aca="true" t="shared" si="0" ref="E11:E39">D11*B11</f>
        <v>0</v>
      </c>
    </row>
    <row r="12" spans="1:5" ht="30">
      <c r="A12" s="5" t="s">
        <v>65</v>
      </c>
      <c r="B12" s="3">
        <v>1</v>
      </c>
      <c r="C12" s="3" t="s">
        <v>2</v>
      </c>
      <c r="E12" s="15">
        <f t="shared" si="0"/>
        <v>0</v>
      </c>
    </row>
    <row r="13" spans="1:5" ht="15">
      <c r="A13" s="5"/>
      <c r="E13" s="15"/>
    </row>
    <row r="14" spans="1:5" ht="15">
      <c r="A14" s="8" t="s">
        <v>39</v>
      </c>
      <c r="E14" s="15"/>
    </row>
    <row r="15" spans="1:5" ht="60">
      <c r="A15" s="5" t="s">
        <v>90</v>
      </c>
      <c r="B15" s="3">
        <v>201.26</v>
      </c>
      <c r="C15" s="3" t="s">
        <v>8</v>
      </c>
      <c r="E15" s="15">
        <f t="shared" si="0"/>
        <v>0</v>
      </c>
    </row>
    <row r="16" spans="1:5" ht="15">
      <c r="A16" s="8" t="s">
        <v>38</v>
      </c>
      <c r="E16" s="15"/>
    </row>
    <row r="17" spans="1:5" ht="75">
      <c r="A17" s="4" t="s">
        <v>105</v>
      </c>
      <c r="B17" s="3">
        <f>178.03+10.97-15.5</f>
        <v>173.5</v>
      </c>
      <c r="C17" s="3" t="s">
        <v>8</v>
      </c>
      <c r="E17" s="15">
        <f t="shared" si="0"/>
        <v>0</v>
      </c>
    </row>
    <row r="18" spans="1:5" ht="30">
      <c r="A18" s="4" t="s">
        <v>106</v>
      </c>
      <c r="B18" s="3">
        <v>12.5</v>
      </c>
      <c r="C18" s="3" t="s">
        <v>102</v>
      </c>
      <c r="E18" s="15">
        <f t="shared" si="0"/>
        <v>0</v>
      </c>
    </row>
    <row r="19" spans="1:5" ht="111.75" customHeight="1">
      <c r="A19" s="4" t="s">
        <v>107</v>
      </c>
      <c r="B19" s="3">
        <v>15.5</v>
      </c>
      <c r="C19" s="3" t="s">
        <v>8</v>
      </c>
      <c r="E19" s="15">
        <f t="shared" si="0"/>
        <v>0</v>
      </c>
    </row>
    <row r="20" spans="1:5" ht="15" customHeight="1">
      <c r="A20" s="8" t="s">
        <v>56</v>
      </c>
      <c r="E20" s="15"/>
    </row>
    <row r="21" spans="1:5" ht="15" customHeight="1">
      <c r="A21" s="4" t="s">
        <v>72</v>
      </c>
      <c r="B21" s="3">
        <v>6.1</v>
      </c>
      <c r="C21" s="3" t="s">
        <v>8</v>
      </c>
      <c r="E21" s="15">
        <f t="shared" si="0"/>
        <v>0</v>
      </c>
    </row>
    <row r="22" spans="1:5" ht="83.25" customHeight="1">
      <c r="A22" s="4" t="s">
        <v>57</v>
      </c>
      <c r="B22" s="3">
        <v>179</v>
      </c>
      <c r="C22" s="3" t="s">
        <v>8</v>
      </c>
      <c r="E22" s="15">
        <f t="shared" si="0"/>
        <v>0</v>
      </c>
    </row>
    <row r="23" spans="1:5" ht="22.5" customHeight="1">
      <c r="A23" s="8" t="s">
        <v>58</v>
      </c>
      <c r="E23" s="15"/>
    </row>
    <row r="24" spans="1:5" ht="22.5" customHeight="1">
      <c r="A24" s="4" t="s">
        <v>62</v>
      </c>
      <c r="B24" s="3">
        <v>1.6</v>
      </c>
      <c r="C24" s="3" t="s">
        <v>8</v>
      </c>
      <c r="E24" s="15">
        <f t="shared" si="0"/>
        <v>0</v>
      </c>
    </row>
    <row r="25" spans="1:5" ht="57" customHeight="1">
      <c r="A25" s="4" t="s">
        <v>91</v>
      </c>
      <c r="B25" s="3">
        <v>40</v>
      </c>
      <c r="C25" s="3" t="s">
        <v>8</v>
      </c>
      <c r="E25" s="15">
        <f t="shared" si="0"/>
        <v>0</v>
      </c>
    </row>
    <row r="26" spans="1:5" ht="57" customHeight="1">
      <c r="A26" s="4" t="s">
        <v>59</v>
      </c>
      <c r="B26" s="3">
        <v>275</v>
      </c>
      <c r="C26" s="3" t="s">
        <v>8</v>
      </c>
      <c r="E26" s="15">
        <f t="shared" si="0"/>
        <v>0</v>
      </c>
    </row>
    <row r="27" spans="1:5" ht="15">
      <c r="A27" s="8" t="s">
        <v>31</v>
      </c>
      <c r="E27" s="15"/>
    </row>
    <row r="28" spans="1:5" ht="15">
      <c r="A28" s="4" t="s">
        <v>61</v>
      </c>
      <c r="B28" s="1">
        <v>122.17</v>
      </c>
      <c r="C28" s="2" t="s">
        <v>8</v>
      </c>
      <c r="D28" s="1"/>
      <c r="E28" s="15">
        <f t="shared" si="0"/>
        <v>0</v>
      </c>
    </row>
    <row r="29" spans="1:5" ht="30">
      <c r="A29" s="5" t="s">
        <v>60</v>
      </c>
      <c r="B29" s="1">
        <v>56.11</v>
      </c>
      <c r="C29" s="2" t="s">
        <v>8</v>
      </c>
      <c r="D29" s="1"/>
      <c r="E29" s="15">
        <f t="shared" si="0"/>
        <v>0</v>
      </c>
    </row>
    <row r="30" spans="1:5" ht="15">
      <c r="A30" s="5"/>
      <c r="B30" s="1"/>
      <c r="C30" s="2"/>
      <c r="D30" s="1"/>
      <c r="E30" s="15"/>
    </row>
    <row r="31" spans="1:5" ht="15">
      <c r="A31" s="8" t="s">
        <v>32</v>
      </c>
      <c r="E31" s="15">
        <f t="shared" si="0"/>
        <v>0</v>
      </c>
    </row>
    <row r="32" spans="1:5" ht="15">
      <c r="A32" s="5" t="s">
        <v>92</v>
      </c>
      <c r="E32" s="15">
        <f t="shared" si="0"/>
        <v>0</v>
      </c>
    </row>
    <row r="33" spans="1:5" ht="30">
      <c r="A33" s="5" t="s">
        <v>93</v>
      </c>
      <c r="B33" s="3">
        <v>1</v>
      </c>
      <c r="C33" s="3" t="s">
        <v>2</v>
      </c>
      <c r="E33" s="15">
        <f t="shared" si="0"/>
        <v>0</v>
      </c>
    </row>
    <row r="34" spans="1:5" ht="30">
      <c r="A34" s="5" t="s">
        <v>94</v>
      </c>
      <c r="B34" s="3">
        <v>2</v>
      </c>
      <c r="C34" s="3" t="s">
        <v>2</v>
      </c>
      <c r="E34" s="15">
        <f t="shared" si="0"/>
        <v>0</v>
      </c>
    </row>
    <row r="35" spans="1:5" ht="15">
      <c r="A35" s="5" t="s">
        <v>9</v>
      </c>
      <c r="B35" s="3">
        <v>1</v>
      </c>
      <c r="C35" s="3" t="s">
        <v>2</v>
      </c>
      <c r="E35" s="15">
        <f t="shared" si="0"/>
        <v>0</v>
      </c>
    </row>
    <row r="36" spans="1:5" ht="15">
      <c r="A36" s="5"/>
      <c r="E36" s="15"/>
    </row>
    <row r="37" spans="1:5" ht="15">
      <c r="A37" s="5" t="s">
        <v>3</v>
      </c>
      <c r="E37" s="15">
        <f t="shared" si="0"/>
        <v>0</v>
      </c>
    </row>
    <row r="38" spans="1:5" ht="30">
      <c r="A38" s="6" t="s">
        <v>12</v>
      </c>
      <c r="B38" s="3">
        <v>6</v>
      </c>
      <c r="C38" s="3" t="s">
        <v>2</v>
      </c>
      <c r="E38" s="15">
        <f t="shared" si="0"/>
        <v>0</v>
      </c>
    </row>
    <row r="39" spans="1:5" ht="45">
      <c r="A39" s="7" t="s">
        <v>13</v>
      </c>
      <c r="B39" s="3">
        <v>3</v>
      </c>
      <c r="C39" s="3" t="s">
        <v>2</v>
      </c>
      <c r="E39" s="15">
        <f t="shared" si="0"/>
        <v>0</v>
      </c>
    </row>
    <row r="40" spans="1:5" ht="30">
      <c r="A40" s="7" t="s">
        <v>14</v>
      </c>
      <c r="B40" s="3">
        <v>2</v>
      </c>
      <c r="C40" s="3" t="s">
        <v>2</v>
      </c>
      <c r="E40" s="15">
        <f>D40*B41</f>
        <v>0</v>
      </c>
    </row>
    <row r="41" spans="1:5" ht="30">
      <c r="A41" s="7" t="s">
        <v>95</v>
      </c>
      <c r="B41" s="3">
        <v>1</v>
      </c>
      <c r="C41" s="3" t="s">
        <v>2</v>
      </c>
      <c r="E41" s="15">
        <f>D41*B42</f>
        <v>0</v>
      </c>
    </row>
    <row r="42" spans="1:5" ht="15">
      <c r="A42" s="5"/>
      <c r="E42" s="15"/>
    </row>
    <row r="43" spans="1:5" ht="15">
      <c r="A43" s="8" t="s">
        <v>4</v>
      </c>
      <c r="E43" s="15">
        <f aca="true" t="shared" si="1" ref="E43:E49">D43*B44</f>
        <v>0</v>
      </c>
    </row>
    <row r="44" spans="1:5" ht="30">
      <c r="A44" s="5" t="s">
        <v>15</v>
      </c>
      <c r="B44" s="3">
        <v>5</v>
      </c>
      <c r="C44" s="3" t="s">
        <v>2</v>
      </c>
      <c r="E44" s="15">
        <f t="shared" si="1"/>
        <v>0</v>
      </c>
    </row>
    <row r="45" spans="1:5" ht="30">
      <c r="A45" s="5" t="s">
        <v>63</v>
      </c>
      <c r="B45" s="3">
        <v>1</v>
      </c>
      <c r="C45" s="3" t="s">
        <v>2</v>
      </c>
      <c r="E45" s="15">
        <f t="shared" si="1"/>
        <v>0</v>
      </c>
    </row>
    <row r="46" spans="1:5" ht="30">
      <c r="A46" s="5" t="s">
        <v>16</v>
      </c>
      <c r="B46" s="3">
        <v>1</v>
      </c>
      <c r="C46" s="3" t="s">
        <v>2</v>
      </c>
      <c r="E46" s="15">
        <f t="shared" si="1"/>
        <v>0</v>
      </c>
    </row>
    <row r="47" spans="1:5" ht="30">
      <c r="A47" s="5" t="s">
        <v>17</v>
      </c>
      <c r="B47" s="3">
        <v>5</v>
      </c>
      <c r="C47" s="3" t="s">
        <v>2</v>
      </c>
      <c r="E47" s="15">
        <f t="shared" si="1"/>
        <v>0</v>
      </c>
    </row>
    <row r="48" spans="1:5" ht="30">
      <c r="A48" s="5" t="s">
        <v>96</v>
      </c>
      <c r="B48" s="3">
        <v>1</v>
      </c>
      <c r="C48" s="3" t="s">
        <v>2</v>
      </c>
      <c r="E48" s="15">
        <f t="shared" si="1"/>
        <v>0</v>
      </c>
    </row>
    <row r="49" spans="1:5" ht="45">
      <c r="A49" s="5" t="s">
        <v>18</v>
      </c>
      <c r="B49" s="3">
        <v>1</v>
      </c>
      <c r="C49" s="3" t="s">
        <v>2</v>
      </c>
      <c r="E49" s="15">
        <f t="shared" si="1"/>
        <v>0</v>
      </c>
    </row>
    <row r="50" spans="1:5" ht="15">
      <c r="A50" s="5"/>
      <c r="E50" s="15"/>
    </row>
    <row r="51" spans="1:5" ht="15">
      <c r="A51" s="8" t="s">
        <v>33</v>
      </c>
      <c r="E51" s="15"/>
    </row>
    <row r="52" spans="1:5" ht="30">
      <c r="A52" s="5" t="s">
        <v>19</v>
      </c>
      <c r="B52" s="3">
        <v>1</v>
      </c>
      <c r="C52" s="3" t="s">
        <v>2</v>
      </c>
      <c r="E52" s="15">
        <f aca="true" t="shared" si="2" ref="E52:E73">D52*B53</f>
        <v>0</v>
      </c>
    </row>
    <row r="53" spans="1:5" ht="15">
      <c r="A53" s="5" t="s">
        <v>10</v>
      </c>
      <c r="B53" s="3">
        <v>1</v>
      </c>
      <c r="C53" s="3" t="s">
        <v>2</v>
      </c>
      <c r="E53" s="15">
        <f t="shared" si="2"/>
        <v>0</v>
      </c>
    </row>
    <row r="54" spans="1:5" ht="15">
      <c r="A54" s="5" t="s">
        <v>20</v>
      </c>
      <c r="B54" s="3">
        <v>1</v>
      </c>
      <c r="C54" s="3" t="s">
        <v>2</v>
      </c>
      <c r="E54" s="15">
        <f t="shared" si="2"/>
        <v>0</v>
      </c>
    </row>
    <row r="55" spans="1:5" ht="15">
      <c r="A55" s="5" t="s">
        <v>11</v>
      </c>
      <c r="B55" s="3">
        <v>1</v>
      </c>
      <c r="C55" s="3" t="s">
        <v>2</v>
      </c>
      <c r="E55" s="15">
        <f t="shared" si="2"/>
        <v>0</v>
      </c>
    </row>
    <row r="56" spans="1:5" ht="15">
      <c r="A56" s="5" t="s">
        <v>21</v>
      </c>
      <c r="B56" s="3">
        <v>1</v>
      </c>
      <c r="C56" s="3" t="s">
        <v>2</v>
      </c>
      <c r="E56" s="15">
        <f t="shared" si="2"/>
        <v>0</v>
      </c>
    </row>
    <row r="57" spans="1:5" ht="15">
      <c r="A57" s="5" t="s">
        <v>22</v>
      </c>
      <c r="B57" s="3">
        <v>1</v>
      </c>
      <c r="C57" s="3" t="s">
        <v>2</v>
      </c>
      <c r="E57" s="15">
        <f t="shared" si="2"/>
        <v>0</v>
      </c>
    </row>
    <row r="58" spans="1:5" ht="15">
      <c r="A58" s="5" t="s">
        <v>23</v>
      </c>
      <c r="B58" s="3">
        <v>2</v>
      </c>
      <c r="C58" s="3" t="s">
        <v>2</v>
      </c>
      <c r="E58" s="15">
        <f t="shared" si="2"/>
        <v>0</v>
      </c>
    </row>
    <row r="59" spans="1:5" ht="15">
      <c r="A59" s="5" t="s">
        <v>24</v>
      </c>
      <c r="B59" s="3">
        <v>2</v>
      </c>
      <c r="C59" s="3" t="s">
        <v>2</v>
      </c>
      <c r="E59" s="15">
        <f t="shared" si="2"/>
        <v>0</v>
      </c>
    </row>
    <row r="60" spans="1:5" ht="30">
      <c r="A60" s="5" t="s">
        <v>108</v>
      </c>
      <c r="E60" s="15">
        <f t="shared" si="2"/>
        <v>0</v>
      </c>
    </row>
    <row r="61" spans="1:5" ht="15">
      <c r="A61" s="5"/>
      <c r="E61" s="15">
        <f t="shared" si="2"/>
        <v>0</v>
      </c>
    </row>
    <row r="62" spans="1:5" ht="15">
      <c r="A62" s="8" t="s">
        <v>34</v>
      </c>
      <c r="E62" s="15">
        <f t="shared" si="2"/>
        <v>0</v>
      </c>
    </row>
    <row r="63" spans="1:5" ht="45">
      <c r="A63" s="5" t="s">
        <v>25</v>
      </c>
      <c r="B63" s="3">
        <v>5</v>
      </c>
      <c r="C63" s="3" t="s">
        <v>2</v>
      </c>
      <c r="E63" s="15">
        <f t="shared" si="2"/>
        <v>0</v>
      </c>
    </row>
    <row r="64" spans="1:5" ht="30">
      <c r="A64" s="5" t="s">
        <v>26</v>
      </c>
      <c r="B64" s="3">
        <v>1</v>
      </c>
      <c r="C64" s="3" t="s">
        <v>2</v>
      </c>
      <c r="E64" s="15">
        <f t="shared" si="2"/>
        <v>0</v>
      </c>
    </row>
    <row r="65" spans="1:5" ht="30">
      <c r="A65" s="5" t="s">
        <v>74</v>
      </c>
      <c r="B65" s="3">
        <v>5</v>
      </c>
      <c r="C65" s="3" t="s">
        <v>2</v>
      </c>
      <c r="E65" s="15">
        <f t="shared" si="2"/>
        <v>0</v>
      </c>
    </row>
    <row r="66" spans="1:5" ht="15">
      <c r="A66" s="5" t="s">
        <v>20</v>
      </c>
      <c r="B66" s="3">
        <v>1</v>
      </c>
      <c r="C66" s="3" t="s">
        <v>2</v>
      </c>
      <c r="E66" s="15">
        <f t="shared" si="2"/>
        <v>0</v>
      </c>
    </row>
    <row r="67" spans="1:5" ht="45">
      <c r="A67" s="5" t="s">
        <v>27</v>
      </c>
      <c r="B67" s="3">
        <v>1</v>
      </c>
      <c r="C67" s="3" t="s">
        <v>2</v>
      </c>
      <c r="E67" s="15">
        <f t="shared" si="2"/>
        <v>0</v>
      </c>
    </row>
    <row r="68" spans="1:5" ht="15">
      <c r="A68" s="5" t="s">
        <v>28</v>
      </c>
      <c r="B68" s="3">
        <v>1</v>
      </c>
      <c r="C68" s="3" t="s">
        <v>2</v>
      </c>
      <c r="E68" s="15">
        <f t="shared" si="2"/>
        <v>0</v>
      </c>
    </row>
    <row r="69" spans="1:5" ht="15">
      <c r="A69" s="5" t="s">
        <v>11</v>
      </c>
      <c r="B69" s="3">
        <v>1</v>
      </c>
      <c r="C69" s="3" t="s">
        <v>2</v>
      </c>
      <c r="E69" s="15">
        <f t="shared" si="2"/>
        <v>0</v>
      </c>
    </row>
    <row r="70" spans="1:5" ht="15">
      <c r="A70" s="5" t="s">
        <v>23</v>
      </c>
      <c r="B70" s="3">
        <v>1</v>
      </c>
      <c r="C70" s="3" t="s">
        <v>2</v>
      </c>
      <c r="E70" s="15">
        <f t="shared" si="2"/>
        <v>0</v>
      </c>
    </row>
    <row r="71" spans="1:5" ht="31.5" customHeight="1">
      <c r="A71" s="5" t="s">
        <v>97</v>
      </c>
      <c r="B71" s="3">
        <v>1</v>
      </c>
      <c r="C71" s="3" t="s">
        <v>2</v>
      </c>
      <c r="E71" s="15">
        <f t="shared" si="2"/>
        <v>0</v>
      </c>
    </row>
    <row r="72" spans="1:5" ht="30">
      <c r="A72" s="5" t="s">
        <v>75</v>
      </c>
      <c r="B72" s="3">
        <v>3</v>
      </c>
      <c r="C72" s="3" t="s">
        <v>2</v>
      </c>
      <c r="E72" s="15">
        <f t="shared" si="2"/>
        <v>0</v>
      </c>
    </row>
    <row r="73" spans="1:5" ht="15">
      <c r="A73" s="4" t="s">
        <v>100</v>
      </c>
      <c r="B73" s="3">
        <v>4</v>
      </c>
      <c r="C73" s="3" t="s">
        <v>2</v>
      </c>
      <c r="E73" s="15">
        <f t="shared" si="2"/>
        <v>0</v>
      </c>
    </row>
    <row r="74" spans="1:5" ht="15">
      <c r="A74" s="8"/>
      <c r="E74" s="15"/>
    </row>
    <row r="75" spans="1:5" ht="15">
      <c r="A75" s="8" t="s">
        <v>35</v>
      </c>
      <c r="E75" s="15"/>
    </row>
    <row r="76" spans="1:5" ht="15">
      <c r="A76" s="5" t="s">
        <v>29</v>
      </c>
      <c r="B76" s="3">
        <v>1</v>
      </c>
      <c r="C76" s="3" t="s">
        <v>2</v>
      </c>
      <c r="E76" s="15">
        <f>D76*B77</f>
        <v>0</v>
      </c>
    </row>
    <row r="77" spans="1:5" ht="15">
      <c r="A77" s="5" t="s">
        <v>98</v>
      </c>
      <c r="B77" s="3">
        <v>2</v>
      </c>
      <c r="C77" s="3" t="s">
        <v>2</v>
      </c>
      <c r="E77" s="15">
        <f>D77*B78</f>
        <v>0</v>
      </c>
    </row>
    <row r="78" spans="1:5" ht="15">
      <c r="A78" s="5"/>
      <c r="E78" s="15">
        <f>D78*B79</f>
        <v>0</v>
      </c>
    </row>
    <row r="79" spans="1:5" ht="15">
      <c r="A79" s="8" t="s">
        <v>36</v>
      </c>
      <c r="E79" s="15">
        <f>D79*B80</f>
        <v>0</v>
      </c>
    </row>
    <row r="80" spans="1:5" ht="15">
      <c r="A80" s="5" t="s">
        <v>30</v>
      </c>
      <c r="B80" s="3">
        <v>2</v>
      </c>
      <c r="C80" s="3" t="s">
        <v>2</v>
      </c>
      <c r="E80" s="15">
        <f>D80*B81</f>
        <v>0</v>
      </c>
    </row>
    <row r="81" spans="1:5" ht="15">
      <c r="A81" s="5"/>
      <c r="E81" s="15"/>
    </row>
    <row r="82" spans="1:5" ht="15">
      <c r="A82" s="8" t="s">
        <v>37</v>
      </c>
      <c r="E82" s="15"/>
    </row>
    <row r="83" spans="1:5" ht="45">
      <c r="A83" s="5" t="s">
        <v>109</v>
      </c>
      <c r="B83" s="3">
        <v>2</v>
      </c>
      <c r="C83" s="3" t="s">
        <v>2</v>
      </c>
      <c r="E83" s="15">
        <v>0</v>
      </c>
    </row>
    <row r="84" spans="1:5" ht="30">
      <c r="A84" s="5" t="s">
        <v>114</v>
      </c>
      <c r="B84" s="3">
        <v>10</v>
      </c>
      <c r="C84" s="3" t="s">
        <v>2</v>
      </c>
      <c r="E84" s="15">
        <f>D84*B87</f>
        <v>0</v>
      </c>
    </row>
    <row r="85" spans="1:5" ht="15">
      <c r="A85" s="5" t="s">
        <v>73</v>
      </c>
      <c r="E85" s="15">
        <f>D85*B87</f>
        <v>0</v>
      </c>
    </row>
    <row r="86" spans="1:5" ht="15">
      <c r="A86" s="5" t="s">
        <v>110</v>
      </c>
      <c r="B86" s="3">
        <v>3.5</v>
      </c>
      <c r="C86" s="3" t="s">
        <v>42</v>
      </c>
      <c r="E86" s="15">
        <f>D86*B88</f>
        <v>0</v>
      </c>
    </row>
    <row r="87" spans="1:5" ht="45">
      <c r="A87" s="5" t="s">
        <v>99</v>
      </c>
      <c r="B87" s="3">
        <v>1</v>
      </c>
      <c r="C87" s="3" t="s">
        <v>2</v>
      </c>
      <c r="E87" s="15">
        <f>D87*B88</f>
        <v>0</v>
      </c>
    </row>
    <row r="88" spans="1:5" ht="15">
      <c r="A88" s="5"/>
      <c r="E88" s="15"/>
    </row>
    <row r="89" spans="1:5" ht="15">
      <c r="A89" s="8" t="s">
        <v>41</v>
      </c>
      <c r="E89" s="15"/>
    </row>
    <row r="90" spans="1:5" ht="15">
      <c r="A90" s="5" t="s">
        <v>43</v>
      </c>
      <c r="B90" s="3">
        <v>18</v>
      </c>
      <c r="C90" s="3" t="s">
        <v>2</v>
      </c>
      <c r="E90" s="15">
        <f aca="true" t="shared" si="3" ref="E90:E100">D90*B91</f>
        <v>0</v>
      </c>
    </row>
    <row r="91" spans="1:5" ht="15">
      <c r="A91" s="5" t="s">
        <v>44</v>
      </c>
      <c r="B91" s="3">
        <v>2</v>
      </c>
      <c r="C91" s="3" t="s">
        <v>2</v>
      </c>
      <c r="E91" s="15">
        <f t="shared" si="3"/>
        <v>0</v>
      </c>
    </row>
    <row r="92" spans="1:5" ht="15">
      <c r="A92" s="5" t="s">
        <v>45</v>
      </c>
      <c r="B92" s="3">
        <v>3</v>
      </c>
      <c r="C92" s="3" t="s">
        <v>2</v>
      </c>
      <c r="E92" s="15">
        <f t="shared" si="3"/>
        <v>0</v>
      </c>
    </row>
    <row r="93" spans="1:5" ht="15">
      <c r="A93" s="5" t="s">
        <v>46</v>
      </c>
      <c r="B93" s="3">
        <v>8</v>
      </c>
      <c r="C93" s="3" t="s">
        <v>2</v>
      </c>
      <c r="E93" s="15">
        <f t="shared" si="3"/>
        <v>0</v>
      </c>
    </row>
    <row r="94" spans="1:5" ht="15">
      <c r="A94" s="5" t="s">
        <v>47</v>
      </c>
      <c r="B94" s="3">
        <v>15</v>
      </c>
      <c r="C94" s="3" t="s">
        <v>2</v>
      </c>
      <c r="E94" s="15">
        <f t="shared" si="3"/>
        <v>0</v>
      </c>
    </row>
    <row r="95" spans="1:5" ht="15">
      <c r="A95" s="5" t="s">
        <v>48</v>
      </c>
      <c r="B95" s="3">
        <v>12</v>
      </c>
      <c r="C95" s="3" t="s">
        <v>2</v>
      </c>
      <c r="E95" s="15">
        <f t="shared" si="3"/>
        <v>0</v>
      </c>
    </row>
    <row r="96" spans="1:5" ht="15">
      <c r="A96" s="5" t="s">
        <v>49</v>
      </c>
      <c r="B96" s="3">
        <v>4</v>
      </c>
      <c r="C96" s="3" t="s">
        <v>2</v>
      </c>
      <c r="E96" s="15">
        <f t="shared" si="3"/>
        <v>0</v>
      </c>
    </row>
    <row r="97" spans="1:5" ht="15">
      <c r="A97" s="5" t="s">
        <v>50</v>
      </c>
      <c r="B97" s="3">
        <v>4</v>
      </c>
      <c r="C97" s="3" t="s">
        <v>2</v>
      </c>
      <c r="E97" s="15">
        <f t="shared" si="3"/>
        <v>0</v>
      </c>
    </row>
    <row r="98" spans="1:5" ht="15">
      <c r="A98" s="5" t="s">
        <v>51</v>
      </c>
      <c r="B98" s="3">
        <v>2</v>
      </c>
      <c r="C98" s="3" t="s">
        <v>2</v>
      </c>
      <c r="E98" s="15">
        <f t="shared" si="3"/>
        <v>0</v>
      </c>
    </row>
    <row r="99" spans="1:5" ht="15">
      <c r="A99" s="5" t="s">
        <v>52</v>
      </c>
      <c r="B99" s="3">
        <v>10</v>
      </c>
      <c r="C99" s="3" t="s">
        <v>2</v>
      </c>
      <c r="E99" s="15">
        <f t="shared" si="3"/>
        <v>0</v>
      </c>
    </row>
    <row r="100" spans="1:5" ht="15">
      <c r="A100" s="5" t="s">
        <v>53</v>
      </c>
      <c r="B100" s="3">
        <v>7</v>
      </c>
      <c r="C100" s="3" t="s">
        <v>2</v>
      </c>
      <c r="E100" s="15">
        <f t="shared" si="3"/>
        <v>0</v>
      </c>
    </row>
    <row r="101" spans="1:5" ht="15">
      <c r="A101" s="5" t="s">
        <v>54</v>
      </c>
      <c r="B101" s="3">
        <v>65</v>
      </c>
      <c r="C101" s="3" t="s">
        <v>42</v>
      </c>
      <c r="E101" s="15">
        <f>D101*B103</f>
        <v>0</v>
      </c>
    </row>
    <row r="102" spans="1:5" ht="15">
      <c r="A102" s="5" t="s">
        <v>101</v>
      </c>
      <c r="B102" s="3">
        <v>1</v>
      </c>
      <c r="C102" s="3" t="s">
        <v>2</v>
      </c>
      <c r="E102" s="15">
        <f>D102*B104</f>
        <v>0</v>
      </c>
    </row>
    <row r="103" spans="1:5" ht="15">
      <c r="A103" s="5" t="s">
        <v>76</v>
      </c>
      <c r="B103" s="3">
        <v>65</v>
      </c>
      <c r="C103" s="3" t="s">
        <v>42</v>
      </c>
      <c r="E103" s="15">
        <f>D103*B104</f>
        <v>0</v>
      </c>
    </row>
    <row r="104" spans="1:5" ht="15">
      <c r="A104" s="5"/>
      <c r="E104" s="15"/>
    </row>
    <row r="105" spans="1:5" ht="15">
      <c r="A105" s="8" t="s">
        <v>66</v>
      </c>
      <c r="E105" s="15"/>
    </row>
    <row r="106" spans="1:5" ht="30">
      <c r="A106" s="4" t="s">
        <v>77</v>
      </c>
      <c r="B106" s="3">
        <v>1</v>
      </c>
      <c r="C106" s="3" t="s">
        <v>2</v>
      </c>
      <c r="E106" s="15">
        <f>D106*B107</f>
        <v>0</v>
      </c>
    </row>
    <row r="107" spans="1:5" ht="15">
      <c r="A107" s="4" t="s">
        <v>68</v>
      </c>
      <c r="B107" s="3">
        <v>1</v>
      </c>
      <c r="C107" s="3" t="s">
        <v>2</v>
      </c>
      <c r="E107" s="15">
        <f>D107*B108</f>
        <v>0</v>
      </c>
    </row>
    <row r="108" spans="1:5" ht="15">
      <c r="A108" s="4" t="s">
        <v>67</v>
      </c>
      <c r="B108" s="3">
        <v>1</v>
      </c>
      <c r="C108" s="3" t="s">
        <v>2</v>
      </c>
      <c r="E108" s="15">
        <f>D108*B109</f>
        <v>0</v>
      </c>
    </row>
    <row r="109" spans="1:5" ht="15">
      <c r="A109" s="4" t="s">
        <v>78</v>
      </c>
      <c r="B109" s="3">
        <v>1</v>
      </c>
      <c r="C109" s="3" t="s">
        <v>2</v>
      </c>
      <c r="E109" s="15">
        <f>D109*B110</f>
        <v>0</v>
      </c>
    </row>
    <row r="110" spans="1:5" ht="15">
      <c r="A110" s="4"/>
      <c r="E110" s="15">
        <v>0</v>
      </c>
    </row>
    <row r="111" spans="1:5" ht="15">
      <c r="A111" s="8" t="s">
        <v>69</v>
      </c>
      <c r="E111" s="15">
        <f>D111*B112</f>
        <v>0</v>
      </c>
    </row>
    <row r="112" spans="1:5" ht="15">
      <c r="A112" s="4" t="s">
        <v>111</v>
      </c>
      <c r="B112" s="3">
        <v>10</v>
      </c>
      <c r="C112" s="3" t="s">
        <v>2</v>
      </c>
      <c r="E112" s="15">
        <f>D112*B113</f>
        <v>0</v>
      </c>
    </row>
    <row r="113" spans="1:5" ht="15">
      <c r="A113" s="4" t="s">
        <v>112</v>
      </c>
      <c r="B113" s="3">
        <v>1</v>
      </c>
      <c r="C113" s="3" t="s">
        <v>2</v>
      </c>
      <c r="E113" s="15">
        <f>D113*B114</f>
        <v>0</v>
      </c>
    </row>
    <row r="114" spans="1:5" ht="30">
      <c r="A114" s="4" t="s">
        <v>113</v>
      </c>
      <c r="B114" s="3">
        <v>1</v>
      </c>
      <c r="C114" s="3" t="s">
        <v>2</v>
      </c>
      <c r="E114" s="15">
        <f>D114*B115</f>
        <v>0</v>
      </c>
    </row>
    <row r="115" spans="1:5" ht="15">
      <c r="A115" s="4"/>
      <c r="E115" s="15"/>
    </row>
    <row r="116" spans="1:5" ht="15">
      <c r="A116" s="8" t="s">
        <v>70</v>
      </c>
      <c r="E116" s="15"/>
    </row>
    <row r="117" spans="1:5" ht="15">
      <c r="A117" s="4" t="s">
        <v>71</v>
      </c>
      <c r="B117" s="3">
        <v>95</v>
      </c>
      <c r="C117" s="3" t="s">
        <v>42</v>
      </c>
      <c r="E117" s="15">
        <f>D117*B118</f>
        <v>0</v>
      </c>
    </row>
    <row r="118" spans="1:5" ht="15">
      <c r="A118" s="5"/>
      <c r="E118" s="15"/>
    </row>
    <row r="119" spans="1:5" ht="15">
      <c r="A119" s="8" t="s">
        <v>7</v>
      </c>
      <c r="B119" s="16"/>
      <c r="C119" s="16"/>
      <c r="D119" s="16"/>
      <c r="E119" s="17">
        <f>SUM(E10:E118)</f>
        <v>0</v>
      </c>
    </row>
    <row r="120" spans="1:5" ht="15">
      <c r="A120" s="5" t="s">
        <v>5</v>
      </c>
      <c r="E120" s="15">
        <v>0</v>
      </c>
    </row>
    <row r="121" spans="1:5" ht="15">
      <c r="A121" s="5" t="s">
        <v>6</v>
      </c>
      <c r="E121" s="15">
        <v>0</v>
      </c>
    </row>
    <row r="122" spans="1:5" ht="15">
      <c r="A122" s="5"/>
      <c r="E122" s="15"/>
    </row>
    <row r="123" spans="1:5" ht="15">
      <c r="A123" s="8" t="s">
        <v>55</v>
      </c>
      <c r="B123" s="16"/>
      <c r="C123" s="16"/>
      <c r="D123" s="16"/>
      <c r="E123" s="17">
        <f>E119+E120+E121</f>
        <v>0</v>
      </c>
    </row>
    <row r="124" spans="1:5" ht="15">
      <c r="A124" s="8" t="s">
        <v>89</v>
      </c>
      <c r="B124" s="16"/>
      <c r="C124" s="16"/>
      <c r="D124" s="16"/>
      <c r="E124" s="17">
        <f>0.21*E123</f>
        <v>0</v>
      </c>
    </row>
    <row r="125" spans="1:5" ht="15">
      <c r="A125" s="8" t="s">
        <v>88</v>
      </c>
      <c r="B125" s="16"/>
      <c r="C125" s="16"/>
      <c r="D125" s="16"/>
      <c r="E125" s="17">
        <f>E124+E123</f>
        <v>0</v>
      </c>
    </row>
    <row r="126" ht="15">
      <c r="E126" s="15"/>
    </row>
    <row r="127" ht="15">
      <c r="E127" s="15"/>
    </row>
    <row r="128" ht="15">
      <c r="A128" s="3" t="s">
        <v>82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</dc:creator>
  <cp:keywords/>
  <dc:description/>
  <cp:lastModifiedBy>Pavel Korger</cp:lastModifiedBy>
  <dcterms:created xsi:type="dcterms:W3CDTF">2021-03-28T16:37:16Z</dcterms:created>
  <dcterms:modified xsi:type="dcterms:W3CDTF">2021-03-31T08:40:20Z</dcterms:modified>
  <cp:category/>
  <cp:version/>
  <cp:contentType/>
  <cp:contentStatus/>
</cp:coreProperties>
</file>