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14120808-178A-4571-9B08-433574D644B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ancelářské potřeby" sheetId="1" r:id="rId1"/>
    <sheet name="Úklidové prostředky" sheetId="2" r:id="rId2"/>
  </sheets>
  <definedNames>
    <definedName name="_xlnm._FilterDatabase" localSheetId="0" hidden="1">'Kancelářské potřeby'!$A$3:$G$3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2" l="1"/>
  <c r="F54" i="2"/>
  <c r="G54" i="2"/>
  <c r="I53" i="2"/>
  <c r="J53" i="2" s="1"/>
  <c r="H53" i="2"/>
  <c r="G53" i="2"/>
  <c r="F53" i="2"/>
  <c r="H52" i="2"/>
  <c r="F52" i="2"/>
  <c r="G52" i="2"/>
  <c r="I51" i="2"/>
  <c r="J51" i="2" s="1"/>
  <c r="H51" i="2"/>
  <c r="G51" i="2"/>
  <c r="F51" i="2"/>
  <c r="H50" i="2"/>
  <c r="F50" i="2"/>
  <c r="G50" i="2"/>
  <c r="I49" i="2"/>
  <c r="J49" i="2" s="1"/>
  <c r="H49" i="2"/>
  <c r="G49" i="2"/>
  <c r="F49" i="2"/>
  <c r="H48" i="2"/>
  <c r="I48" i="2"/>
  <c r="J48" i="2"/>
  <c r="F48" i="2"/>
  <c r="G48" i="2"/>
  <c r="H47" i="2"/>
  <c r="I47" i="2"/>
  <c r="F47" i="2"/>
  <c r="G47" i="2"/>
  <c r="H46" i="2"/>
  <c r="G46" i="2"/>
  <c r="F46" i="2"/>
  <c r="H45" i="2"/>
  <c r="F45" i="2"/>
  <c r="G45" i="2"/>
  <c r="J44" i="2"/>
  <c r="I44" i="2"/>
  <c r="H44" i="2"/>
  <c r="F44" i="2"/>
  <c r="G44" i="2"/>
  <c r="H43" i="2"/>
  <c r="I43" i="2"/>
  <c r="G43" i="2"/>
  <c r="F43" i="2"/>
  <c r="H42" i="2"/>
  <c r="G42" i="2"/>
  <c r="F42" i="2"/>
  <c r="I41" i="2"/>
  <c r="J41" i="2" s="1"/>
  <c r="H41" i="2"/>
  <c r="F41" i="2"/>
  <c r="G41" i="2"/>
  <c r="H40" i="2"/>
  <c r="F40" i="2"/>
  <c r="G40" i="2"/>
  <c r="H39" i="2"/>
  <c r="I39" i="2"/>
  <c r="G39" i="2"/>
  <c r="F39" i="2"/>
  <c r="H38" i="2"/>
  <c r="G38" i="2"/>
  <c r="F38" i="2"/>
  <c r="H37" i="2"/>
  <c r="F37" i="2"/>
  <c r="G37" i="2"/>
  <c r="I36" i="2"/>
  <c r="J36" i="2" s="1"/>
  <c r="H36" i="2"/>
  <c r="F36" i="2"/>
  <c r="G36" i="2"/>
  <c r="H35" i="2"/>
  <c r="I35" i="2"/>
  <c r="G35" i="2"/>
  <c r="F35" i="2"/>
  <c r="H34" i="2"/>
  <c r="F34" i="2"/>
  <c r="G34" i="2"/>
  <c r="I33" i="2"/>
  <c r="H33" i="2"/>
  <c r="J33" i="2"/>
  <c r="F33" i="2"/>
  <c r="G33" i="2"/>
  <c r="H32" i="2"/>
  <c r="I32" i="2"/>
  <c r="J32" i="2" s="1"/>
  <c r="F32" i="2"/>
  <c r="G32" i="2"/>
  <c r="H31" i="2"/>
  <c r="I31" i="2"/>
  <c r="G31" i="2"/>
  <c r="F31" i="2"/>
  <c r="H30" i="2"/>
  <c r="F30" i="2"/>
  <c r="G30" i="2"/>
  <c r="I29" i="2"/>
  <c r="H29" i="2"/>
  <c r="J29" i="2"/>
  <c r="F29" i="2"/>
  <c r="G29" i="2"/>
  <c r="H28" i="2"/>
  <c r="I28" i="2"/>
  <c r="J28" i="2" s="1"/>
  <c r="F28" i="2"/>
  <c r="G28" i="2"/>
  <c r="H27" i="2"/>
  <c r="I27" i="2"/>
  <c r="G27" i="2"/>
  <c r="F27" i="2"/>
  <c r="H26" i="2"/>
  <c r="F26" i="2"/>
  <c r="G26" i="2"/>
  <c r="I25" i="2"/>
  <c r="J25" i="2" s="1"/>
  <c r="H25" i="2"/>
  <c r="F25" i="2"/>
  <c r="G25" i="2"/>
  <c r="H24" i="2"/>
  <c r="I24" i="2"/>
  <c r="J24" i="2" s="1"/>
  <c r="F24" i="2"/>
  <c r="G24" i="2"/>
  <c r="H23" i="2"/>
  <c r="I23" i="2"/>
  <c r="F23" i="2"/>
  <c r="G23" i="2"/>
  <c r="H22" i="2"/>
  <c r="F22" i="2"/>
  <c r="G22" i="2"/>
  <c r="H21" i="2"/>
  <c r="F21" i="2"/>
  <c r="G21" i="2"/>
  <c r="H20" i="2"/>
  <c r="F20" i="2"/>
  <c r="G20" i="2"/>
  <c r="H19" i="2"/>
  <c r="I19" i="2"/>
  <c r="J19" i="2" s="1"/>
  <c r="F19" i="2"/>
  <c r="G19" i="2"/>
  <c r="H18" i="2"/>
  <c r="F18" i="2"/>
  <c r="G18" i="2"/>
  <c r="H17" i="2"/>
  <c r="F17" i="2"/>
  <c r="G17" i="2"/>
  <c r="H16" i="2"/>
  <c r="F16" i="2"/>
  <c r="G16" i="2"/>
  <c r="H15" i="2"/>
  <c r="I15" i="2"/>
  <c r="F15" i="2"/>
  <c r="G15" i="2"/>
  <c r="H14" i="2"/>
  <c r="F14" i="2"/>
  <c r="G14" i="2"/>
  <c r="H13" i="2"/>
  <c r="F13" i="2"/>
  <c r="G13" i="2"/>
  <c r="H12" i="2"/>
  <c r="F12" i="2"/>
  <c r="G12" i="2"/>
  <c r="H11" i="2"/>
  <c r="I11" i="2"/>
  <c r="F11" i="2"/>
  <c r="G11" i="2"/>
  <c r="H10" i="2"/>
  <c r="F10" i="2"/>
  <c r="G10" i="2"/>
  <c r="H9" i="2"/>
  <c r="F9" i="2"/>
  <c r="G9" i="2"/>
  <c r="H8" i="2"/>
  <c r="F8" i="2"/>
  <c r="G8" i="2"/>
  <c r="H7" i="2"/>
  <c r="I7" i="2"/>
  <c r="J7" i="2" s="1"/>
  <c r="F7" i="2"/>
  <c r="G7" i="2"/>
  <c r="H6" i="2"/>
  <c r="F6" i="2"/>
  <c r="G6" i="2"/>
  <c r="H5" i="2"/>
  <c r="F5" i="2"/>
  <c r="G5" i="2"/>
  <c r="H4" i="2"/>
  <c r="F4" i="2"/>
  <c r="G4" i="2" s="1"/>
  <c r="F4" i="1"/>
  <c r="G4" i="1" s="1"/>
  <c r="H4" i="1"/>
  <c r="I4" i="1" s="1"/>
  <c r="F5" i="1"/>
  <c r="G5" i="1"/>
  <c r="H5" i="1"/>
  <c r="I5" i="1"/>
  <c r="F6" i="1"/>
  <c r="G6" i="1"/>
  <c r="H6" i="1"/>
  <c r="I6" i="1"/>
  <c r="F7" i="1"/>
  <c r="G7" i="1"/>
  <c r="H7" i="1"/>
  <c r="I7" i="1"/>
  <c r="J7" i="1"/>
  <c r="F8" i="1"/>
  <c r="G8" i="1"/>
  <c r="H8" i="1"/>
  <c r="I8" i="1"/>
  <c r="F9" i="1"/>
  <c r="G9" i="1"/>
  <c r="H9" i="1"/>
  <c r="I9" i="1"/>
  <c r="J9" i="1"/>
  <c r="F10" i="1"/>
  <c r="G10" i="1"/>
  <c r="H10" i="1"/>
  <c r="I10" i="1"/>
  <c r="J10" i="1"/>
  <c r="F11" i="1"/>
  <c r="G11" i="1"/>
  <c r="H11" i="1"/>
  <c r="I11" i="1"/>
  <c r="F12" i="1"/>
  <c r="G12" i="1"/>
  <c r="H12" i="1"/>
  <c r="I12" i="1"/>
  <c r="F13" i="1"/>
  <c r="G13" i="1"/>
  <c r="H13" i="1"/>
  <c r="I13" i="1"/>
  <c r="J13" i="1"/>
  <c r="F14" i="1"/>
  <c r="G14" i="1"/>
  <c r="H14" i="1"/>
  <c r="I14" i="1"/>
  <c r="F15" i="1"/>
  <c r="G15" i="1"/>
  <c r="H15" i="1"/>
  <c r="I15" i="1"/>
  <c r="F16" i="1"/>
  <c r="G16" i="1"/>
  <c r="H16" i="1"/>
  <c r="J16" i="1"/>
  <c r="I16" i="1"/>
  <c r="F17" i="1"/>
  <c r="G17" i="1"/>
  <c r="H17" i="1"/>
  <c r="I17" i="1"/>
  <c r="F18" i="1"/>
  <c r="G18" i="1"/>
  <c r="H18" i="1"/>
  <c r="F19" i="1"/>
  <c r="G19" i="1"/>
  <c r="H19" i="1"/>
  <c r="I19" i="1"/>
  <c r="F20" i="1"/>
  <c r="G20" i="1"/>
  <c r="H20" i="1"/>
  <c r="F21" i="1"/>
  <c r="G21" i="1"/>
  <c r="H21" i="1"/>
  <c r="I21" i="1"/>
  <c r="J21" i="1"/>
  <c r="F22" i="1"/>
  <c r="G22" i="1"/>
  <c r="H22" i="1"/>
  <c r="I22" i="1"/>
  <c r="J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J28" i="1"/>
  <c r="I28" i="1"/>
  <c r="F29" i="1"/>
  <c r="G29" i="1"/>
  <c r="H29" i="1"/>
  <c r="I29" i="1"/>
  <c r="J29" i="1"/>
  <c r="F30" i="1"/>
  <c r="G30" i="1"/>
  <c r="H30" i="1"/>
  <c r="I30" i="1"/>
  <c r="F31" i="1"/>
  <c r="G31" i="1"/>
  <c r="H31" i="1"/>
  <c r="I31" i="1"/>
  <c r="F32" i="1"/>
  <c r="G32" i="1"/>
  <c r="H32" i="1"/>
  <c r="F33" i="1"/>
  <c r="G33" i="1"/>
  <c r="H33" i="1"/>
  <c r="I33" i="1"/>
  <c r="J33" i="1"/>
  <c r="F34" i="1"/>
  <c r="G34" i="1"/>
  <c r="H34" i="1"/>
  <c r="I34" i="1"/>
  <c r="J34" i="1"/>
  <c r="F35" i="1"/>
  <c r="G35" i="1"/>
  <c r="H35" i="1"/>
  <c r="I35" i="1"/>
  <c r="J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F42" i="1"/>
  <c r="G42" i="1"/>
  <c r="H42" i="1"/>
  <c r="I42" i="1"/>
  <c r="J42" i="1"/>
  <c r="F43" i="1"/>
  <c r="G43" i="1"/>
  <c r="H43" i="1"/>
  <c r="J43" i="1"/>
  <c r="I43" i="1"/>
  <c r="F44" i="1"/>
  <c r="G44" i="1"/>
  <c r="H44" i="1"/>
  <c r="I44" i="1"/>
  <c r="J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F49" i="1"/>
  <c r="G49" i="1"/>
  <c r="H49" i="1"/>
  <c r="I49" i="1"/>
  <c r="J49" i="1"/>
  <c r="F50" i="1"/>
  <c r="G50" i="1"/>
  <c r="H50" i="1"/>
  <c r="I50" i="1"/>
  <c r="J50" i="1"/>
  <c r="F51" i="1"/>
  <c r="G51" i="1"/>
  <c r="H51" i="1"/>
  <c r="I51" i="1"/>
  <c r="J51" i="1"/>
  <c r="F52" i="1"/>
  <c r="G52" i="1"/>
  <c r="H52" i="1"/>
  <c r="I52" i="1"/>
  <c r="F53" i="1"/>
  <c r="G53" i="1"/>
  <c r="H53" i="1"/>
  <c r="I53" i="1"/>
  <c r="J53" i="1"/>
  <c r="F54" i="1"/>
  <c r="G54" i="1"/>
  <c r="H54" i="1"/>
  <c r="I54" i="1"/>
  <c r="F55" i="1"/>
  <c r="G55" i="1"/>
  <c r="H55" i="1"/>
  <c r="I55" i="1"/>
  <c r="F56" i="1"/>
  <c r="G56" i="1"/>
  <c r="H56" i="1"/>
  <c r="I56" i="1"/>
  <c r="J56" i="1"/>
  <c r="F57" i="1"/>
  <c r="G57" i="1"/>
  <c r="H57" i="1"/>
  <c r="I57" i="1"/>
  <c r="J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F63" i="1"/>
  <c r="G63" i="1"/>
  <c r="H63" i="1"/>
  <c r="F64" i="1"/>
  <c r="G64" i="1"/>
  <c r="H64" i="1"/>
  <c r="I64" i="1"/>
  <c r="J64" i="1"/>
  <c r="F65" i="1"/>
  <c r="G65" i="1"/>
  <c r="H65" i="1"/>
  <c r="I65" i="1"/>
  <c r="J65" i="1"/>
  <c r="F66" i="1"/>
  <c r="G66" i="1"/>
  <c r="H66" i="1"/>
  <c r="I66" i="1"/>
  <c r="J66" i="1"/>
  <c r="F67" i="1"/>
  <c r="G67" i="1"/>
  <c r="H67" i="1"/>
  <c r="I67" i="1"/>
  <c r="J67" i="1"/>
  <c r="F68" i="1"/>
  <c r="G68" i="1"/>
  <c r="H68" i="1"/>
  <c r="I68" i="1"/>
  <c r="J68" i="1"/>
  <c r="F69" i="1"/>
  <c r="G69" i="1"/>
  <c r="H69" i="1"/>
  <c r="I69" i="1"/>
  <c r="J69" i="1"/>
  <c r="F70" i="1"/>
  <c r="G70" i="1"/>
  <c r="H70" i="1"/>
  <c r="I70" i="1"/>
  <c r="F71" i="1"/>
  <c r="G71" i="1"/>
  <c r="H71" i="1"/>
  <c r="J71" i="1"/>
  <c r="I71" i="1"/>
  <c r="F72" i="1"/>
  <c r="G72" i="1"/>
  <c r="H72" i="1"/>
  <c r="I72" i="1"/>
  <c r="G73" i="1"/>
  <c r="H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F81" i="1"/>
  <c r="G81" i="1"/>
  <c r="H81" i="1"/>
  <c r="I81" i="1"/>
  <c r="F82" i="1"/>
  <c r="G82" i="1"/>
  <c r="H82" i="1"/>
  <c r="I82" i="1"/>
  <c r="F83" i="1"/>
  <c r="G83" i="1"/>
  <c r="H83" i="1"/>
  <c r="F84" i="1"/>
  <c r="G84" i="1"/>
  <c r="H84" i="1"/>
  <c r="I84" i="1"/>
  <c r="J84" i="1"/>
  <c r="F85" i="1"/>
  <c r="G85" i="1"/>
  <c r="H85" i="1"/>
  <c r="I85" i="1"/>
  <c r="J85" i="1"/>
  <c r="F86" i="1"/>
  <c r="G86" i="1"/>
  <c r="H86" i="1"/>
  <c r="I86" i="1"/>
  <c r="J86" i="1"/>
  <c r="F87" i="1"/>
  <c r="G87" i="1"/>
  <c r="H87" i="1"/>
  <c r="I87" i="1"/>
  <c r="J87" i="1"/>
  <c r="F88" i="1"/>
  <c r="G88" i="1"/>
  <c r="H88" i="1"/>
  <c r="I88" i="1"/>
  <c r="J15" i="1"/>
  <c r="J8" i="1"/>
  <c r="J36" i="1"/>
  <c r="J37" i="1"/>
  <c r="J88" i="1"/>
  <c r="I73" i="1"/>
  <c r="J45" i="1"/>
  <c r="J74" i="1"/>
  <c r="J58" i="1"/>
  <c r="J6" i="1"/>
  <c r="J73" i="1"/>
  <c r="J79" i="1"/>
  <c r="J78" i="1"/>
  <c r="J77" i="1"/>
  <c r="J76" i="1"/>
  <c r="J75" i="1"/>
  <c r="J72" i="1"/>
  <c r="J70" i="1"/>
  <c r="J60" i="1"/>
  <c r="J59" i="1"/>
  <c r="J55" i="1"/>
  <c r="J54" i="1"/>
  <c r="J52" i="1"/>
  <c r="J47" i="1"/>
  <c r="J46" i="1"/>
  <c r="J40" i="1"/>
  <c r="J39" i="1"/>
  <c r="J38" i="1"/>
  <c r="J31" i="1"/>
  <c r="J30" i="1"/>
  <c r="J19" i="1"/>
  <c r="I18" i="1"/>
  <c r="J18" i="1"/>
  <c r="J17" i="1"/>
  <c r="J14" i="1"/>
  <c r="J12" i="1"/>
  <c r="J11" i="1"/>
  <c r="H91" i="1"/>
  <c r="J5" i="1"/>
  <c r="J82" i="1"/>
  <c r="I41" i="1"/>
  <c r="J41" i="1"/>
  <c r="J61" i="1"/>
  <c r="J81" i="1"/>
  <c r="I83" i="1"/>
  <c r="J83" i="1"/>
  <c r="I80" i="1"/>
  <c r="J80" i="1"/>
  <c r="I63" i="1"/>
  <c r="J63" i="1"/>
  <c r="I62" i="1"/>
  <c r="J62" i="1"/>
  <c r="I48" i="1"/>
  <c r="J48" i="1"/>
  <c r="I32" i="1"/>
  <c r="J32" i="1"/>
  <c r="I20" i="1"/>
  <c r="J20" i="1"/>
  <c r="I37" i="2"/>
  <c r="J37" i="2" s="1"/>
  <c r="I40" i="2"/>
  <c r="J40" i="2"/>
  <c r="H57" i="2"/>
  <c r="I6" i="2"/>
  <c r="J6" i="2" s="1"/>
  <c r="I4" i="2"/>
  <c r="J4" i="2" s="1"/>
  <c r="I8" i="2"/>
  <c r="J8" i="2" s="1"/>
  <c r="J11" i="2"/>
  <c r="I12" i="2"/>
  <c r="J12" i="2"/>
  <c r="J15" i="2"/>
  <c r="I16" i="2"/>
  <c r="J16" i="2" s="1"/>
  <c r="I20" i="2"/>
  <c r="J20" i="2" s="1"/>
  <c r="J23" i="2"/>
  <c r="J27" i="2"/>
  <c r="J31" i="2"/>
  <c r="J35" i="2"/>
  <c r="J39" i="2"/>
  <c r="J43" i="2"/>
  <c r="J47" i="2"/>
  <c r="I52" i="2"/>
  <c r="J52" i="2" s="1"/>
  <c r="I5" i="2"/>
  <c r="J5" i="2" s="1"/>
  <c r="I9" i="2"/>
  <c r="J9" i="2"/>
  <c r="I13" i="2"/>
  <c r="J13" i="2" s="1"/>
  <c r="I17" i="2"/>
  <c r="J17" i="2"/>
  <c r="I21" i="2"/>
  <c r="J21" i="2" s="1"/>
  <c r="I45" i="2"/>
  <c r="J45" i="2" s="1"/>
  <c r="I10" i="2"/>
  <c r="J10" i="2" s="1"/>
  <c r="I14" i="2"/>
  <c r="J14" i="2" s="1"/>
  <c r="I18" i="2"/>
  <c r="J18" i="2"/>
  <c r="I22" i="2"/>
  <c r="J22" i="2" s="1"/>
  <c r="I26" i="2"/>
  <c r="J26" i="2"/>
  <c r="I30" i="2"/>
  <c r="J30" i="2" s="1"/>
  <c r="I34" i="2"/>
  <c r="J34" i="2"/>
  <c r="I38" i="2"/>
  <c r="J38" i="2" s="1"/>
  <c r="I42" i="2"/>
  <c r="J42" i="2"/>
  <c r="I46" i="2"/>
  <c r="J46" i="2" s="1"/>
  <c r="I50" i="2"/>
  <c r="J50" i="2"/>
  <c r="I54" i="2"/>
  <c r="J54" i="2" s="1"/>
  <c r="I57" i="2" l="1"/>
  <c r="J57" i="2"/>
  <c r="J4" i="1"/>
  <c r="J91" i="1" s="1"/>
  <c r="I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charset val="238"/>
          </rPr>
          <t xml:space="preserve">
Tento sloupec vyplnit, zbytek se dopočítá se sazbou 21% DPH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charset val="238"/>
          </rPr>
          <t xml:space="preserve">
Tento sloupec vyplnit, zbytek se dopočítá se sazbou 21% DPH</t>
        </r>
      </text>
    </comment>
  </commentList>
</comments>
</file>

<file path=xl/sharedStrings.xml><?xml version="1.0" encoding="utf-8"?>
<sst xmlns="http://schemas.openxmlformats.org/spreadsheetml/2006/main" count="306" uniqueCount="175">
  <si>
    <t>Spisové desky se štítkem a s tkanicí</t>
  </si>
  <si>
    <t>Poř. č.</t>
  </si>
  <si>
    <t>Datum:</t>
  </si>
  <si>
    <t>Cena za balení (kus) bez DPH</t>
  </si>
  <si>
    <t>Komodita</t>
  </si>
  <si>
    <t>Cena za balení (kus) včetně DPH</t>
  </si>
  <si>
    <t xml:space="preserve">DPH v zákonné výši </t>
  </si>
  <si>
    <t>Cena za odběr komodity bez DPH</t>
  </si>
  <si>
    <t>Cena za odběr komodity včetně DPH</t>
  </si>
  <si>
    <t>Podpis a razítko uchazeče:</t>
  </si>
  <si>
    <t>DPH v zákonné výši za balení (kus)</t>
  </si>
  <si>
    <t>DPH v zákonné výši za odběr komodity</t>
  </si>
  <si>
    <t>Nabídková celková cena zakázky bez DPH</t>
  </si>
  <si>
    <t>Nabídková celková cena zakázky včetně DPH</t>
  </si>
  <si>
    <t>Rychlovazače plastové z polypropylenu, A4, různé barvy</t>
  </si>
  <si>
    <t>Závěsné obaly silné 150 mic.</t>
  </si>
  <si>
    <t>Závěsné euroobaly A4, 105 mic.</t>
  </si>
  <si>
    <t>Spony kancelářské dopisní RON 32 mm</t>
  </si>
  <si>
    <t>Spony kancelářské dopisní RON 50 mm</t>
  </si>
  <si>
    <t>Archivační krabice EMBA 330x260x75mm</t>
  </si>
  <si>
    <t xml:space="preserve">Mikrotužka Pentel Fiesta II. </t>
  </si>
  <si>
    <t>Korekční strojek Pritt s vyměnitelnou náplní 4,2mm</t>
  </si>
  <si>
    <t>Korekční náplň do strojku Pritt 4,2mm</t>
  </si>
  <si>
    <t>Tašky obchodní s křížovým dnem 250x353, s krycí páskou</t>
  </si>
  <si>
    <t>Záznamní kniha, 100 listů, linkovaná,šitá vazba, lamin. povrch, A4</t>
  </si>
  <si>
    <t>Mapa odkládací tříklopá s gumou, prešpán,A4, 350g.</t>
  </si>
  <si>
    <t>Bublinkové obálky,vnější rozm.250x350x50, vnitř. rozm.225x340</t>
  </si>
  <si>
    <t>Předpokládaný dvouletý odběr</t>
  </si>
  <si>
    <t>Jednotka odběru</t>
  </si>
  <si>
    <t>1 ks</t>
  </si>
  <si>
    <t>Zvýrazňovač Centropen 8552 různé barvy</t>
  </si>
  <si>
    <t>1 bal.</t>
  </si>
  <si>
    <t>Kuličkové pero BREAK</t>
  </si>
  <si>
    <t>Kuličkové pero CONCORDE Extra plus</t>
  </si>
  <si>
    <t>Náplň do korekčního strojku TESA</t>
  </si>
  <si>
    <t>Odkládací mapa 3 klopy 240g/m2, různé barvy</t>
  </si>
  <si>
    <t>Náplň do kuličkového pera Solidly</t>
  </si>
  <si>
    <r>
      <t xml:space="preserve">Náplň TESA permanentní do rolleru </t>
    </r>
    <r>
      <rPr>
        <sz val="10"/>
        <color indexed="10"/>
        <rFont val="Arial"/>
        <family val="2"/>
        <charset val="238"/>
      </rPr>
      <t>https://www.skola-vola.cz/lepidla/rollery/</t>
    </r>
  </si>
  <si>
    <r>
      <t xml:space="preserve">Kuličkové pero Pilot Super Grip Neon,různé barvy per s modrou náplní </t>
    </r>
    <r>
      <rPr>
        <sz val="10"/>
        <color indexed="10"/>
        <rFont val="Arial"/>
        <family val="2"/>
        <charset val="238"/>
      </rPr>
      <t>https://obchod.activa.cz/produkty/pilot-super-grip-neon-kulickove-pero-7621/</t>
    </r>
  </si>
  <si>
    <r>
      <t xml:space="preserve">Sešívačka LEITZ 5500 </t>
    </r>
    <r>
      <rPr>
        <sz val="10"/>
        <color indexed="10"/>
        <rFont val="Arial"/>
        <family val="2"/>
        <charset val="238"/>
      </rPr>
      <t>https://potrebyprokancelar.cz/produkt/sesivacka-leitz-nexxt-5500-9236/</t>
    </r>
  </si>
  <si>
    <r>
      <t xml:space="preserve">Etikety Print 52,5x21,2 </t>
    </r>
    <r>
      <rPr>
        <sz val="10"/>
        <color indexed="10"/>
        <rFont val="Arial"/>
        <family val="2"/>
        <charset val="238"/>
      </rPr>
      <t>http://www.print-etikety.cz/print-etikety-a4</t>
    </r>
  </si>
  <si>
    <r>
      <t xml:space="preserve">Korekční strojek TESA </t>
    </r>
    <r>
      <rPr>
        <sz val="10"/>
        <color indexed="10"/>
        <rFont val="Arial"/>
        <family val="2"/>
        <charset val="238"/>
      </rPr>
      <t>https://obchod.activa.cz/drobne-kancelarske-potreby/korekcni-a-opravne-pomucky/</t>
    </r>
  </si>
  <si>
    <r>
      <t xml:space="preserve">Děrovačka LEITZ 5008 (30 listů) </t>
    </r>
    <r>
      <rPr>
        <sz val="10"/>
        <color indexed="10"/>
        <rFont val="Arial"/>
        <family val="2"/>
        <charset val="238"/>
      </rPr>
      <t>https://www.officedepot.cz/derovacka-leitz-5008-modra/</t>
    </r>
  </si>
  <si>
    <r>
      <t xml:space="preserve">Prešpánová mapa bez klop </t>
    </r>
    <r>
      <rPr>
        <sz val="10"/>
        <color indexed="10"/>
        <rFont val="Arial"/>
        <family val="2"/>
        <charset val="238"/>
      </rPr>
      <t>https://www.kancelar123.cz/detail/7809-mapa-odkladaci-bez-klop-prespanova-tmava-zelena</t>
    </r>
  </si>
  <si>
    <r>
      <t xml:space="preserve">Sešívačka mini LEITZ 5528 </t>
    </r>
    <r>
      <rPr>
        <sz val="10"/>
        <color indexed="10"/>
        <rFont val="Arial"/>
        <family val="2"/>
        <charset val="238"/>
      </rPr>
      <t>http://www.leitz.com/cs-cz/products/mini-se%c5%a1%c3%adva%c4%8dka-leitz-new-nexxt-wow-5528_55281051/</t>
    </r>
  </si>
  <si>
    <t xml:space="preserve">Poznámka:     V případě, že je ve sloupci "Komodita" uveden konkrétní produkt, tak se jedná o specifikaci minimálních parametrů výrobku, dodavatel může nabídnout rovnocenné řešení. </t>
  </si>
  <si>
    <t>Poznámkový špalíček lepený</t>
  </si>
  <si>
    <t>Poznámkový špalíček nelepený</t>
  </si>
  <si>
    <t>Krabice archivační na závěs.desky ESSELTE 10965</t>
  </si>
  <si>
    <t>1 bal. (10 ks)</t>
  </si>
  <si>
    <t>1 bal. (1000 ks)</t>
  </si>
  <si>
    <t>1 bal. (250 ks)</t>
  </si>
  <si>
    <t>1 bal. (100 ks)</t>
  </si>
  <si>
    <t>Desky závěsné ESSELTE CLASSIC A4, různé barvy</t>
  </si>
  <si>
    <t>1 bal. (25 ks)</t>
  </si>
  <si>
    <r>
      <t xml:space="preserve">Lepicí roller TESA perman. s vyměnit. náplní </t>
    </r>
    <r>
      <rPr>
        <sz val="10"/>
        <color indexed="10"/>
        <rFont val="Arial"/>
        <family val="2"/>
        <charset val="238"/>
      </rPr>
      <t>https://www.skola-vola.cz/lepidla/rollery/</t>
    </r>
  </si>
  <si>
    <r>
      <t xml:space="preserve">Lepicí tyčinky (Kores) 20g </t>
    </r>
    <r>
      <rPr>
        <sz val="10"/>
        <color indexed="10"/>
        <rFont val="Arial"/>
        <family val="2"/>
        <charset val="238"/>
      </rPr>
      <t>https://www.kancelarskepotreby.cz/kancelar/lepici-tycinka-kores/?var=107950</t>
    </r>
  </si>
  <si>
    <t>Obálky C4, samolepicí 229x324</t>
  </si>
  <si>
    <t>Obálky B4, samolepicí 250x353</t>
  </si>
  <si>
    <t>Obálky C5, samolepicí 162x229</t>
  </si>
  <si>
    <t>Obálky C6 samolepicí, 114x162</t>
  </si>
  <si>
    <t>Obálky DL s okénkem, samolepicí, 110x220</t>
  </si>
  <si>
    <t>Obálky DL bez okénka samolepicí, 110x220</t>
  </si>
  <si>
    <t>Samolepicí bločky NEONOVÉ 38x51, 12x100 lístků</t>
  </si>
  <si>
    <t>Náplň do kuličkové pera Pilot RFJS, délka 98 mm, průměr 0,5 mm</t>
  </si>
  <si>
    <t>Náplň do gelového pera Pilot, délka 110 mm, průměr 0,5 mm</t>
  </si>
  <si>
    <t>Pilot G2 gelové pero, modrá a červená náplň</t>
  </si>
  <si>
    <t>Krystalicky čirá páska Scotch v zásobníku 19mm x 7,5m</t>
  </si>
  <si>
    <t>Záznamní kniha, 100 listů, linkovaná, lamin. povrch, A5</t>
  </si>
  <si>
    <t>1 bal. (50 ks)</t>
  </si>
  <si>
    <t xml:space="preserve">Pouzdro zakládací DL s drukem, různé barvy </t>
  </si>
  <si>
    <t>1 bal. (5 ks)</t>
  </si>
  <si>
    <t xml:space="preserve">Pouzdro zakládací A5 s drukem, různé barvy </t>
  </si>
  <si>
    <t>Vložka náhradní A5 do kroužkového bloku, linka 100 listů</t>
  </si>
  <si>
    <t xml:space="preserve">Mapa odkládací  A4, 2 klopy, různé barvy </t>
  </si>
  <si>
    <r>
      <t xml:space="preserve">Pořadač archivační A4 8 cm, (s kapsou) </t>
    </r>
    <r>
      <rPr>
        <sz val="8"/>
        <color indexed="10"/>
        <rFont val="Arial"/>
        <family val="2"/>
        <charset val="238"/>
      </rPr>
      <t>https://maxinakup.cz/produkt/poradac-archivacni-a4-8-cm-cerny-mramor/?currency=CZK&amp;gclid=EAIaIQobChMIwsuuyoXy6gIVSLTtCh18ewFjEAQYAiABEgKbsvD_BwE</t>
    </r>
  </si>
  <si>
    <r>
      <t xml:space="preserve">Pokladní výdajový doklad A6, </t>
    </r>
    <r>
      <rPr>
        <sz val="9"/>
        <color indexed="10"/>
        <rFont val="Arial"/>
        <family val="2"/>
        <charset val="238"/>
      </rPr>
      <t>https://www.kancelar123.cz/detail/7507-tiskopis-vydajovy-pokladni-doklad-a6-100-listu-optys</t>
    </r>
  </si>
  <si>
    <r>
      <t>Propustka A7,</t>
    </r>
    <r>
      <rPr>
        <sz val="9"/>
        <color indexed="10"/>
        <rFont val="Arial"/>
        <family val="2"/>
        <charset val="238"/>
      </rPr>
      <t xml:space="preserve"> https://www.kancelar123.cz/detail/17818-tiskopis-propustka-a7-100-listu-optys</t>
    </r>
  </si>
  <si>
    <t xml:space="preserve">Dovolenka </t>
  </si>
  <si>
    <t>Pořadač prezentační OPALINE, čtyři kroužky, šíře 2 cm</t>
  </si>
  <si>
    <t>Popisovač na tabule, whiteboard marker, různé barvy</t>
  </si>
  <si>
    <t>Obálka laminovací A5, 100 mic</t>
  </si>
  <si>
    <t>Obálka laminovací A4, 100 mic</t>
  </si>
  <si>
    <t>Obálka laminovací, 65mm x 95 mm, 80 mic</t>
  </si>
  <si>
    <r>
      <t xml:space="preserve">Samolepicí bločky, 76x76, různé barvy, </t>
    </r>
    <r>
      <rPr>
        <sz val="8"/>
        <color indexed="10"/>
        <rFont val="Arial"/>
        <family val="2"/>
        <charset val="238"/>
      </rPr>
      <t>https://www.kancelar123.cz/detail/7321-blocek-samolepici-hopax-76x76-mm-100-listku-neonovy-zluty</t>
    </r>
  </si>
  <si>
    <t>1 bal. (100 lístků)</t>
  </si>
  <si>
    <t>Alex - čistič podlah a nábytku 750 ml</t>
  </si>
  <si>
    <t>Diava na nábytek200 ml</t>
  </si>
  <si>
    <t>Gel na WC 200 ml</t>
  </si>
  <si>
    <r>
      <t xml:space="preserve">Gumové rukavice 7 </t>
    </r>
    <r>
      <rPr>
        <vertAlign val="superscript"/>
        <sz val="10"/>
        <rFont val="Arial CE"/>
        <family val="2"/>
        <charset val="238"/>
      </rPr>
      <t>1</t>
    </r>
    <r>
      <rPr>
        <sz val="10"/>
        <rFont val="Arial CE"/>
        <family val="2"/>
        <charset val="238"/>
      </rPr>
      <t>/</t>
    </r>
    <r>
      <rPr>
        <vertAlign val="subscript"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 - 8 vel.</t>
    </r>
  </si>
  <si>
    <t>Hadry-podlaha</t>
  </si>
  <si>
    <t>Hadry-prachovka</t>
  </si>
  <si>
    <t>Houba na nádobí</t>
  </si>
  <si>
    <t>Iron na okna 500 ml</t>
  </si>
  <si>
    <t>Frosch-univer.-clasic-octový čistič-1000ml</t>
  </si>
  <si>
    <t>Frosch-univer.- PH-neutral-mýdl.čistič-1000ml</t>
  </si>
  <si>
    <t>Osvěž. vzduchu (spray) 300 ml</t>
  </si>
  <si>
    <t>Pronto-classic-hnědý-250ml</t>
  </si>
  <si>
    <t>Pronto - krém na nábytek 250 ml</t>
  </si>
  <si>
    <t>Pronto - mýdlový čistič 750 ml</t>
  </si>
  <si>
    <t>Pronto-proti prachu-modrý-250mll</t>
  </si>
  <si>
    <t>Pulirapid 750 ml</t>
  </si>
  <si>
    <t>Sáčky na odpadky 50x60</t>
  </si>
  <si>
    <t>Sáčky na odpadky 60x72</t>
  </si>
  <si>
    <t>Sidolux 1000 ml</t>
  </si>
  <si>
    <t>Sidolux 500 ml</t>
  </si>
  <si>
    <t>Švédská utěrka-podlaha</t>
  </si>
  <si>
    <t>Švédská utěrka-prachovka</t>
  </si>
  <si>
    <t>Tek. prášek Real 600 g</t>
  </si>
  <si>
    <t>Tekutý písek Frosch 500 ml</t>
  </si>
  <si>
    <t>WC-souprava-štětka s nádobkou</t>
  </si>
  <si>
    <t>WC čistič Savo 1000 ml</t>
  </si>
  <si>
    <t>WC vůně AIR WICK-knot  375ml</t>
  </si>
  <si>
    <t>Frosch WC-Citron.čistič 750ml</t>
  </si>
  <si>
    <t>Ubrousky vlhčené a čistící</t>
  </si>
  <si>
    <t>WC dezinf.váleček</t>
  </si>
  <si>
    <t>Pulirapid gel-rozprašovač 500ml</t>
  </si>
  <si>
    <t>WC-gel-osvěžovač-vanička-150g</t>
  </si>
  <si>
    <t>Náhradní mop</t>
  </si>
  <si>
    <t>Hit ultra universal 5 l</t>
  </si>
  <si>
    <t>Ava-prášek na nádobí - 550g</t>
  </si>
  <si>
    <t>Pronto prachovka</t>
  </si>
  <si>
    <t>Čistič odpadu-Stura facile</t>
  </si>
  <si>
    <t>Domestos - 750 ml</t>
  </si>
  <si>
    <t>Mop celý</t>
  </si>
  <si>
    <t>larin oissoar deo 35 ks</t>
  </si>
  <si>
    <t>1ks</t>
  </si>
  <si>
    <t>1par</t>
  </si>
  <si>
    <t>1bal. (50 ks)</t>
  </si>
  <si>
    <t xml:space="preserve">1 bal. </t>
  </si>
  <si>
    <t xml:space="preserve">1 bal. (5 ks)  </t>
  </si>
  <si>
    <t xml:space="preserve">1 bal. (1 kg) </t>
  </si>
  <si>
    <t xml:space="preserve">1 bal. (25 ks) </t>
  </si>
  <si>
    <t xml:space="preserve">Tekuté mýdlo 5 l </t>
  </si>
  <si>
    <t xml:space="preserve">Rukavice chirurgické </t>
  </si>
  <si>
    <t xml:space="preserve">1 bal. (100 ks) </t>
  </si>
  <si>
    <t xml:space="preserve">Igelitové pytle - velké (120 l - 40 my - modrá) </t>
  </si>
  <si>
    <t>Sanytol dez. 0,5l</t>
  </si>
  <si>
    <t>Sanytol dez. 5 l</t>
  </si>
  <si>
    <t>smetáček s lopatkou</t>
  </si>
  <si>
    <t xml:space="preserve">Kbelík-plastový 12 l </t>
  </si>
  <si>
    <t>WC čistič Fixinela 500 ml</t>
  </si>
  <si>
    <t>1. bal (5 ks)</t>
  </si>
  <si>
    <t>Kronstar-univ. Čistič 500 ml</t>
  </si>
  <si>
    <t>Jar na nádobí 450 ml</t>
  </si>
  <si>
    <t>Jar na nádobí 900 ml</t>
  </si>
  <si>
    <t xml:space="preserve">1bal. (10 ks) </t>
  </si>
  <si>
    <t xml:space="preserve">Pořadač OPALINE, čtyři kroužky </t>
  </si>
  <si>
    <t>Rychlovazače plastové z polypropylenu - ZÁVĚSNÉ, A4, různé barvy</t>
  </si>
  <si>
    <t>Rychlovazač obyčejný celý, A4, 200g eko karton,Ekonomik,různé barvy</t>
  </si>
  <si>
    <t>Rychlovazač závěsný celý, A4, 200g eko karton, Ekonomik,různé barvy</t>
  </si>
  <si>
    <t>Lepicí páska transparentní, ruční plast. zásob.,návin 19mm x 7,5m</t>
  </si>
  <si>
    <t>Lepicí páska 3 M, návin 15mm x 10m</t>
  </si>
  <si>
    <t>Euroobaly hladké A4, 50 mic., matný, lesklý povrch</t>
  </si>
  <si>
    <t>Obal zakládací A4 L Economy</t>
  </si>
  <si>
    <t>Euroobaly s rozšiřitelnou kapacitou, A4</t>
  </si>
  <si>
    <r>
      <t>Popisovač Centropen</t>
    </r>
    <r>
      <rPr>
        <sz val="10"/>
        <rFont val="Arial"/>
        <charset val="238"/>
      </rPr>
      <t xml:space="preserve"> 4611 F 2611 různé barvy</t>
    </r>
  </si>
  <si>
    <t>Spony do sešívačky LEITZ 24/6</t>
  </si>
  <si>
    <t>Spony do sešívačky LEITZ č.10</t>
  </si>
  <si>
    <t>Lepicí tyčinka (Standard) 21g</t>
  </si>
  <si>
    <t xml:space="preserve">Mikrotužka 0,5 s gumou </t>
  </si>
  <si>
    <t>Balící páska čirá 48 mm x 60 m</t>
  </si>
  <si>
    <t>Blok spirálový,A5,50 listů,bezdřevn.,bělený papír, perforace pro odtrž. listů,link.</t>
  </si>
  <si>
    <t>Blok spirálový,A4,50 listů,bezdřevn.,bělený papír, perforace pro odtrž. listů,link.</t>
  </si>
  <si>
    <t>Pořadač pákový, mramor, 80 mm, 50 mm</t>
  </si>
  <si>
    <r>
      <t>Samolepicí značkovací bločky,</t>
    </r>
    <r>
      <rPr>
        <sz val="10"/>
        <color indexed="30"/>
        <rFont val="Arial"/>
        <family val="2"/>
        <charset val="238"/>
      </rPr>
      <t>12</t>
    </r>
    <r>
      <rPr>
        <sz val="10"/>
        <rFont val="Arial"/>
        <family val="2"/>
        <charset val="238"/>
      </rPr>
      <t>x50, 100 lístků každé barvy(5 barev)</t>
    </r>
  </si>
  <si>
    <t>Pouzdro zakládací A4 s drukem, různé barvy</t>
  </si>
  <si>
    <t>Pouzdro zakládací A6 s drukem</t>
  </si>
  <si>
    <t>Mapa odkáldací A4, 1 klopa, různé barvy</t>
  </si>
  <si>
    <t>Popisovač CENTROPEN 2846 permanent, různé barvy</t>
  </si>
  <si>
    <r>
      <t xml:space="preserve">Popisovač Centropen 2631, 0,1  </t>
    </r>
    <r>
      <rPr>
        <sz val="9"/>
        <rFont val="Arial"/>
        <family val="2"/>
        <charset val="238"/>
      </rPr>
      <t>https://www.kancelar123.cz/vyhledavani?q=centropen+2631</t>
    </r>
  </si>
  <si>
    <t>Obal zakládací U A5 na šířku</t>
  </si>
  <si>
    <t xml:space="preserve">Tabulka s předpokládaným jednoletým objemem odebraných kancelářských potřeb </t>
  </si>
  <si>
    <t xml:space="preserve">Tabulka s předpokládaným jednoletým objemem odebraných úklidových prostředků </t>
  </si>
  <si>
    <t>Předpokládaný jednoletý odběr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</si>
</sst>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_K_č"/>
    <numFmt numFmtId="165" formatCode="#,###\ _K_č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charset val="238"/>
    </font>
    <font>
      <b/>
      <sz val="14"/>
      <color indexed="10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sz val="10"/>
      <name val="Arial CE"/>
      <charset val="238"/>
    </font>
    <font>
      <sz val="10"/>
      <color indexed="3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4" fillId="0" borderId="0" xfId="0" applyFont="1" applyFill="1"/>
    <xf numFmtId="0" fontId="4" fillId="0" borderId="5" xfId="0" applyFont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right" vertical="center"/>
    </xf>
    <xf numFmtId="164" fontId="0" fillId="2" borderId="7" xfId="0" applyNumberForma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3" borderId="1" xfId="0" applyFill="1" applyBorder="1"/>
    <xf numFmtId="164" fontId="10" fillId="2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8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1" xfId="0" applyFont="1" applyBorder="1" applyProtection="1">
      <protection locked="0"/>
    </xf>
    <xf numFmtId="0" fontId="17" fillId="0" borderId="1" xfId="0" applyFont="1" applyBorder="1" applyProtection="1">
      <protection locked="0"/>
    </xf>
    <xf numFmtId="3" fontId="0" fillId="3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0" fontId="20" fillId="3" borderId="0" xfId="0" applyFont="1" applyFill="1"/>
    <xf numFmtId="0" fontId="0" fillId="3" borderId="1" xfId="0" applyFill="1" applyBorder="1" applyAlignment="1">
      <alignment horizontal="center"/>
    </xf>
    <xf numFmtId="0" fontId="21" fillId="0" borderId="0" xfId="0" applyFont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9" xfId="0" applyFill="1" applyBorder="1"/>
    <xf numFmtId="0" fontId="22" fillId="3" borderId="10" xfId="0" applyFont="1" applyFill="1" applyBorder="1"/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/>
    <xf numFmtId="0" fontId="10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11" xfId="0" applyBorder="1" applyAlignment="1">
      <alignment horizontal="center"/>
    </xf>
    <xf numFmtId="0" fontId="10" fillId="0" borderId="9" xfId="0" applyFont="1" applyBorder="1"/>
    <xf numFmtId="0" fontId="10" fillId="0" borderId="1" xfId="0" applyFont="1" applyBorder="1" applyAlignment="1">
      <alignment horizontal="center"/>
    </xf>
    <xf numFmtId="0" fontId="10" fillId="4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23" fillId="0" borderId="3" xfId="0" applyNumberFormat="1" applyFont="1" applyBorder="1" applyAlignment="1">
      <alignment horizontal="right" vertical="center"/>
    </xf>
    <xf numFmtId="4" fontId="23" fillId="0" borderId="4" xfId="0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4"/>
  <sheetViews>
    <sheetView showZeros="0" showRuler="0" zoomScaleNormal="100" workbookViewId="0">
      <selection activeCell="E4" sqref="E4"/>
    </sheetView>
  </sheetViews>
  <sheetFormatPr defaultRowHeight="12.75" x14ac:dyDescent="0.2"/>
  <cols>
    <col min="1" max="1" width="4.42578125" customWidth="1"/>
    <col min="2" max="2" width="78.85546875" customWidth="1"/>
    <col min="3" max="3" width="14.85546875" customWidth="1"/>
    <col min="4" max="4" width="16.42578125" customWidth="1"/>
    <col min="5" max="5" width="11.42578125" customWidth="1"/>
    <col min="6" max="6" width="12.28515625" customWidth="1"/>
    <col min="7" max="7" width="11.28515625" customWidth="1"/>
    <col min="8" max="8" width="16.7109375" customWidth="1"/>
    <col min="9" max="9" width="16.140625" customWidth="1"/>
    <col min="10" max="10" width="17.28515625" customWidth="1"/>
  </cols>
  <sheetData>
    <row r="1" spans="1:23" ht="40.5" customHeight="1" x14ac:dyDescent="0.2">
      <c r="A1" s="71" t="s">
        <v>172</v>
      </c>
      <c r="B1" s="71"/>
      <c r="C1" s="71"/>
      <c r="D1" s="71"/>
      <c r="E1" s="71"/>
      <c r="F1" s="71"/>
      <c r="G1" s="71"/>
      <c r="H1" s="71"/>
      <c r="I1" s="71"/>
      <c r="J1" s="71"/>
    </row>
    <row r="2" spans="1:23" x14ac:dyDescent="0.2">
      <c r="B2" s="72"/>
      <c r="C2" s="72"/>
      <c r="D2" s="72"/>
      <c r="E2" s="72"/>
      <c r="F2" s="8"/>
    </row>
    <row r="3" spans="1:23" ht="64.5" customHeight="1" x14ac:dyDescent="0.2">
      <c r="A3" s="3" t="s">
        <v>1</v>
      </c>
      <c r="B3" s="4" t="s">
        <v>4</v>
      </c>
      <c r="C3" s="3" t="s">
        <v>174</v>
      </c>
      <c r="D3" s="4" t="s">
        <v>28</v>
      </c>
      <c r="E3" s="3" t="s">
        <v>3</v>
      </c>
      <c r="F3" s="3" t="s">
        <v>10</v>
      </c>
      <c r="G3" s="3" t="s">
        <v>5</v>
      </c>
      <c r="H3" s="3" t="s">
        <v>7</v>
      </c>
      <c r="I3" s="3" t="s">
        <v>11</v>
      </c>
      <c r="J3" s="3" t="s">
        <v>8</v>
      </c>
    </row>
    <row r="4" spans="1:23" x14ac:dyDescent="0.2">
      <c r="A4" s="2">
        <v>1</v>
      </c>
      <c r="B4" s="27" t="s">
        <v>55</v>
      </c>
      <c r="C4" s="45">
        <v>15</v>
      </c>
      <c r="D4" s="23" t="s">
        <v>29</v>
      </c>
      <c r="E4" s="16"/>
      <c r="F4" s="46">
        <f t="shared" ref="F4:F68" si="0">E4*0.21</f>
        <v>0</v>
      </c>
      <c r="G4" s="46">
        <f t="shared" ref="G4:G65" si="1">E4+F4</f>
        <v>0</v>
      </c>
      <c r="H4" s="46">
        <f t="shared" ref="H4:H51" si="2">C4*E4</f>
        <v>0</v>
      </c>
      <c r="I4" s="46">
        <f t="shared" ref="I4:I68" si="3">H4*0.21</f>
        <v>0</v>
      </c>
      <c r="J4" s="47">
        <f t="shared" ref="J4:J65" si="4">H4+I4</f>
        <v>0</v>
      </c>
      <c r="W4" s="48"/>
    </row>
    <row r="5" spans="1:23" x14ac:dyDescent="0.2">
      <c r="A5" s="49">
        <v>2</v>
      </c>
      <c r="B5" s="27" t="s">
        <v>147</v>
      </c>
      <c r="C5" s="45">
        <v>15</v>
      </c>
      <c r="D5" s="31" t="s">
        <v>29</v>
      </c>
      <c r="E5" s="16"/>
      <c r="F5" s="46">
        <f t="shared" si="0"/>
        <v>0</v>
      </c>
      <c r="G5" s="46">
        <f t="shared" si="1"/>
        <v>0</v>
      </c>
      <c r="H5" s="46">
        <f t="shared" si="2"/>
        <v>0</v>
      </c>
      <c r="I5" s="46">
        <f t="shared" si="3"/>
        <v>0</v>
      </c>
      <c r="J5" s="47">
        <f t="shared" si="4"/>
        <v>0</v>
      </c>
      <c r="W5" s="48"/>
    </row>
    <row r="6" spans="1:23" x14ac:dyDescent="0.2">
      <c r="A6" s="2">
        <v>3</v>
      </c>
      <c r="B6" s="27" t="s">
        <v>37</v>
      </c>
      <c r="C6" s="45">
        <v>20</v>
      </c>
      <c r="D6" s="23" t="s">
        <v>29</v>
      </c>
      <c r="E6" s="16"/>
      <c r="F6" s="46">
        <f t="shared" si="0"/>
        <v>0</v>
      </c>
      <c r="G6" s="46">
        <f t="shared" si="1"/>
        <v>0</v>
      </c>
      <c r="H6" s="46">
        <f t="shared" si="2"/>
        <v>0</v>
      </c>
      <c r="I6" s="46">
        <f t="shared" si="3"/>
        <v>0</v>
      </c>
      <c r="J6" s="47">
        <f t="shared" si="4"/>
        <v>0</v>
      </c>
      <c r="W6" s="48"/>
    </row>
    <row r="7" spans="1:23" x14ac:dyDescent="0.2">
      <c r="A7" s="2">
        <v>4</v>
      </c>
      <c r="B7" s="25" t="s">
        <v>14</v>
      </c>
      <c r="C7" s="45">
        <v>5</v>
      </c>
      <c r="D7" s="1" t="s">
        <v>54</v>
      </c>
      <c r="E7" s="16"/>
      <c r="F7" s="46">
        <f t="shared" si="0"/>
        <v>0</v>
      </c>
      <c r="G7" s="46">
        <f t="shared" si="1"/>
        <v>0</v>
      </c>
      <c r="H7" s="46">
        <f t="shared" si="2"/>
        <v>0</v>
      </c>
      <c r="I7" s="46">
        <f t="shared" si="3"/>
        <v>0</v>
      </c>
      <c r="J7" s="47">
        <f t="shared" si="4"/>
        <v>0</v>
      </c>
      <c r="W7" s="48"/>
    </row>
    <row r="8" spans="1:23" x14ac:dyDescent="0.2">
      <c r="A8" s="49">
        <v>5</v>
      </c>
      <c r="B8" s="25" t="s">
        <v>148</v>
      </c>
      <c r="C8" s="45">
        <v>5</v>
      </c>
      <c r="D8" s="31" t="s">
        <v>49</v>
      </c>
      <c r="E8" s="16"/>
      <c r="F8" s="46">
        <f t="shared" si="0"/>
        <v>0</v>
      </c>
      <c r="G8" s="46">
        <f t="shared" si="1"/>
        <v>0</v>
      </c>
      <c r="H8" s="46">
        <f t="shared" si="2"/>
        <v>0</v>
      </c>
      <c r="I8" s="46">
        <f t="shared" si="3"/>
        <v>0</v>
      </c>
      <c r="J8" s="47">
        <f t="shared" si="4"/>
        <v>0</v>
      </c>
      <c r="L8" s="50"/>
      <c r="M8" s="50"/>
      <c r="W8" s="48"/>
    </row>
    <row r="9" spans="1:23" x14ac:dyDescent="0.2">
      <c r="A9" s="2">
        <v>6</v>
      </c>
      <c r="B9" s="27" t="s">
        <v>149</v>
      </c>
      <c r="C9" s="45">
        <v>3</v>
      </c>
      <c r="D9" s="1" t="s">
        <v>52</v>
      </c>
      <c r="E9" s="16"/>
      <c r="F9" s="46">
        <f t="shared" si="0"/>
        <v>0</v>
      </c>
      <c r="G9" s="46">
        <f t="shared" si="1"/>
        <v>0</v>
      </c>
      <c r="H9" s="46">
        <f t="shared" si="2"/>
        <v>0</v>
      </c>
      <c r="I9" s="46">
        <f t="shared" si="3"/>
        <v>0</v>
      </c>
      <c r="J9" s="47">
        <f t="shared" si="4"/>
        <v>0</v>
      </c>
      <c r="W9" s="48"/>
    </row>
    <row r="10" spans="1:23" x14ac:dyDescent="0.2">
      <c r="A10" s="2">
        <v>7</v>
      </c>
      <c r="B10" s="27" t="s">
        <v>150</v>
      </c>
      <c r="C10" s="45">
        <v>3</v>
      </c>
      <c r="D10" s="1" t="s">
        <v>69</v>
      </c>
      <c r="E10" s="16"/>
      <c r="F10" s="46">
        <f t="shared" si="0"/>
        <v>0</v>
      </c>
      <c r="G10" s="46">
        <f t="shared" si="1"/>
        <v>0</v>
      </c>
      <c r="H10" s="46">
        <f t="shared" si="2"/>
        <v>0</v>
      </c>
      <c r="I10" s="46">
        <f t="shared" si="3"/>
        <v>0</v>
      </c>
      <c r="J10" s="47">
        <f t="shared" si="4"/>
        <v>0</v>
      </c>
      <c r="W10" s="48"/>
    </row>
    <row r="11" spans="1:23" x14ac:dyDescent="0.2">
      <c r="A11" s="51">
        <v>8</v>
      </c>
      <c r="B11" s="27" t="s">
        <v>151</v>
      </c>
      <c r="C11" s="45">
        <v>20</v>
      </c>
      <c r="D11" s="23" t="s">
        <v>29</v>
      </c>
      <c r="E11" s="16"/>
      <c r="F11" s="46">
        <f t="shared" si="0"/>
        <v>0</v>
      </c>
      <c r="G11" s="46">
        <f t="shared" si="1"/>
        <v>0</v>
      </c>
      <c r="H11" s="46">
        <f t="shared" si="2"/>
        <v>0</v>
      </c>
      <c r="I11" s="46">
        <f t="shared" si="3"/>
        <v>0</v>
      </c>
      <c r="J11" s="47">
        <f t="shared" si="4"/>
        <v>0</v>
      </c>
      <c r="W11" s="48"/>
    </row>
    <row r="12" spans="1:23" x14ac:dyDescent="0.2">
      <c r="A12" s="49">
        <v>9</v>
      </c>
      <c r="B12" s="27" t="s">
        <v>152</v>
      </c>
      <c r="C12" s="45">
        <v>25</v>
      </c>
      <c r="D12" s="31" t="s">
        <v>29</v>
      </c>
      <c r="E12" s="16"/>
      <c r="F12" s="46">
        <f t="shared" si="0"/>
        <v>0</v>
      </c>
      <c r="G12" s="46">
        <f t="shared" si="1"/>
        <v>0</v>
      </c>
      <c r="H12" s="46">
        <f t="shared" si="2"/>
        <v>0</v>
      </c>
      <c r="I12" s="46">
        <f t="shared" si="3"/>
        <v>0</v>
      </c>
      <c r="J12" s="47">
        <f t="shared" si="4"/>
        <v>0</v>
      </c>
      <c r="W12" s="48"/>
    </row>
    <row r="13" spans="1:23" x14ac:dyDescent="0.2">
      <c r="A13" s="2">
        <v>10</v>
      </c>
      <c r="B13" s="52" t="s">
        <v>153</v>
      </c>
      <c r="C13" s="45">
        <v>50</v>
      </c>
      <c r="D13" s="31" t="s">
        <v>52</v>
      </c>
      <c r="E13" s="16"/>
      <c r="F13" s="46">
        <f t="shared" si="0"/>
        <v>0</v>
      </c>
      <c r="G13" s="46">
        <f t="shared" si="1"/>
        <v>0</v>
      </c>
      <c r="H13" s="46">
        <f t="shared" si="2"/>
        <v>0</v>
      </c>
      <c r="I13" s="46">
        <f t="shared" si="3"/>
        <v>0</v>
      </c>
      <c r="J13" s="47">
        <f t="shared" si="4"/>
        <v>0</v>
      </c>
      <c r="W13" s="48"/>
    </row>
    <row r="14" spans="1:23" x14ac:dyDescent="0.2">
      <c r="A14" s="2">
        <v>11</v>
      </c>
      <c r="B14" s="52" t="s">
        <v>154</v>
      </c>
      <c r="C14" s="45">
        <v>50</v>
      </c>
      <c r="D14" s="31" t="s">
        <v>49</v>
      </c>
      <c r="E14" s="16"/>
      <c r="F14" s="46">
        <f t="shared" si="0"/>
        <v>0</v>
      </c>
      <c r="G14" s="46">
        <f t="shared" si="1"/>
        <v>0</v>
      </c>
      <c r="H14" s="46">
        <f t="shared" si="2"/>
        <v>0</v>
      </c>
      <c r="I14" s="46">
        <f t="shared" si="3"/>
        <v>0</v>
      </c>
      <c r="J14" s="47">
        <f t="shared" si="4"/>
        <v>0</v>
      </c>
      <c r="W14" s="48"/>
    </row>
    <row r="15" spans="1:23" hidden="1" x14ac:dyDescent="0.2">
      <c r="A15" s="53">
        <v>12</v>
      </c>
      <c r="B15" s="54" t="s">
        <v>15</v>
      </c>
      <c r="C15" s="45">
        <v>0</v>
      </c>
      <c r="D15" s="31" t="s">
        <v>52</v>
      </c>
      <c r="E15" s="16"/>
      <c r="F15" s="46">
        <f t="shared" si="0"/>
        <v>0</v>
      </c>
      <c r="G15" s="46">
        <f t="shared" si="1"/>
        <v>0</v>
      </c>
      <c r="H15" s="46">
        <f t="shared" si="2"/>
        <v>0</v>
      </c>
      <c r="I15" s="46">
        <f t="shared" si="3"/>
        <v>0</v>
      </c>
      <c r="J15" s="47">
        <f t="shared" si="4"/>
        <v>0</v>
      </c>
      <c r="W15" s="48"/>
    </row>
    <row r="16" spans="1:23" hidden="1" x14ac:dyDescent="0.2">
      <c r="A16" s="53">
        <v>13</v>
      </c>
      <c r="B16" s="54" t="s">
        <v>16</v>
      </c>
      <c r="C16" s="2">
        <v>0</v>
      </c>
      <c r="D16" s="31" t="s">
        <v>52</v>
      </c>
      <c r="E16" s="16"/>
      <c r="F16" s="46">
        <f t="shared" si="0"/>
        <v>0</v>
      </c>
      <c r="G16" s="46">
        <f t="shared" si="1"/>
        <v>0</v>
      </c>
      <c r="H16" s="46">
        <f t="shared" si="2"/>
        <v>0</v>
      </c>
      <c r="I16" s="46">
        <f t="shared" si="3"/>
        <v>0</v>
      </c>
      <c r="J16" s="47">
        <f t="shared" si="4"/>
        <v>0</v>
      </c>
      <c r="W16" s="48"/>
    </row>
    <row r="17" spans="1:23" x14ac:dyDescent="0.2">
      <c r="A17" s="2">
        <v>12</v>
      </c>
      <c r="B17" s="55" t="s">
        <v>155</v>
      </c>
      <c r="C17" s="45">
        <v>10</v>
      </c>
      <c r="D17" s="31" t="s">
        <v>49</v>
      </c>
      <c r="E17" s="16"/>
      <c r="F17" s="46">
        <f t="shared" si="0"/>
        <v>0</v>
      </c>
      <c r="G17" s="46">
        <f t="shared" si="1"/>
        <v>0</v>
      </c>
      <c r="H17" s="46">
        <f t="shared" si="2"/>
        <v>0</v>
      </c>
      <c r="I17" s="46">
        <f t="shared" si="3"/>
        <v>0</v>
      </c>
      <c r="J17" s="47">
        <f t="shared" si="4"/>
        <v>0</v>
      </c>
      <c r="W17" s="48"/>
    </row>
    <row r="18" spans="1:23" ht="25.5" customHeight="1" x14ac:dyDescent="0.2">
      <c r="A18" s="2">
        <v>13</v>
      </c>
      <c r="B18" s="28" t="s">
        <v>38</v>
      </c>
      <c r="C18" s="45">
        <v>100</v>
      </c>
      <c r="D18" s="23" t="s">
        <v>29</v>
      </c>
      <c r="E18" s="35"/>
      <c r="F18" s="56">
        <f t="shared" si="0"/>
        <v>0</v>
      </c>
      <c r="G18" s="56">
        <f t="shared" si="1"/>
        <v>0</v>
      </c>
      <c r="H18" s="56">
        <f t="shared" si="2"/>
        <v>0</v>
      </c>
      <c r="I18" s="56">
        <f t="shared" si="3"/>
        <v>0</v>
      </c>
      <c r="J18" s="57">
        <f t="shared" si="4"/>
        <v>0</v>
      </c>
      <c r="W18" s="48"/>
    </row>
    <row r="19" spans="1:23" x14ac:dyDescent="0.2">
      <c r="A19" s="2">
        <v>14</v>
      </c>
      <c r="B19" s="25" t="s">
        <v>30</v>
      </c>
      <c r="C19" s="45">
        <v>150</v>
      </c>
      <c r="D19" s="23" t="s">
        <v>29</v>
      </c>
      <c r="E19" s="16"/>
      <c r="F19" s="46">
        <f t="shared" si="0"/>
        <v>0</v>
      </c>
      <c r="G19" s="46">
        <f t="shared" si="1"/>
        <v>0</v>
      </c>
      <c r="H19" s="46">
        <f t="shared" si="2"/>
        <v>0</v>
      </c>
      <c r="I19" s="46">
        <f t="shared" si="3"/>
        <v>0</v>
      </c>
      <c r="J19" s="47">
        <f t="shared" si="4"/>
        <v>0</v>
      </c>
      <c r="W19" s="48"/>
    </row>
    <row r="20" spans="1:23" x14ac:dyDescent="0.2">
      <c r="A20" s="2">
        <v>15</v>
      </c>
      <c r="B20" s="27" t="s">
        <v>156</v>
      </c>
      <c r="C20" s="45">
        <v>75</v>
      </c>
      <c r="D20" s="23" t="s">
        <v>29</v>
      </c>
      <c r="E20" s="16"/>
      <c r="F20" s="46">
        <f t="shared" si="0"/>
        <v>0</v>
      </c>
      <c r="G20" s="46">
        <f t="shared" si="1"/>
        <v>0</v>
      </c>
      <c r="H20" s="46">
        <f t="shared" si="2"/>
        <v>0</v>
      </c>
      <c r="I20" s="46">
        <f t="shared" si="3"/>
        <v>0</v>
      </c>
      <c r="J20" s="47">
        <f t="shared" si="4"/>
        <v>0</v>
      </c>
      <c r="W20" s="48"/>
    </row>
    <row r="21" spans="1:23" x14ac:dyDescent="0.2">
      <c r="A21" s="2">
        <v>16</v>
      </c>
      <c r="B21" s="27" t="s">
        <v>39</v>
      </c>
      <c r="C21" s="45">
        <v>10</v>
      </c>
      <c r="D21" s="23" t="s">
        <v>29</v>
      </c>
      <c r="E21" s="16"/>
      <c r="F21" s="46">
        <f t="shared" si="0"/>
        <v>0</v>
      </c>
      <c r="G21" s="46">
        <f t="shared" si="1"/>
        <v>0</v>
      </c>
      <c r="H21" s="46">
        <f t="shared" si="2"/>
        <v>0</v>
      </c>
      <c r="I21" s="46">
        <f t="shared" si="3"/>
        <v>0</v>
      </c>
      <c r="J21" s="47">
        <f t="shared" si="4"/>
        <v>0</v>
      </c>
      <c r="W21" s="48"/>
    </row>
    <row r="22" spans="1:23" ht="24.75" customHeight="1" x14ac:dyDescent="0.2">
      <c r="A22" s="2">
        <v>17</v>
      </c>
      <c r="B22" s="28" t="s">
        <v>44</v>
      </c>
      <c r="C22" s="45">
        <v>10</v>
      </c>
      <c r="D22" s="1" t="s">
        <v>29</v>
      </c>
      <c r="E22" s="16"/>
      <c r="F22" s="46">
        <f t="shared" si="0"/>
        <v>0</v>
      </c>
      <c r="G22" s="46">
        <f t="shared" si="1"/>
        <v>0</v>
      </c>
      <c r="H22" s="46">
        <f t="shared" si="2"/>
        <v>0</v>
      </c>
      <c r="I22" s="46">
        <f t="shared" si="3"/>
        <v>0</v>
      </c>
      <c r="J22" s="47">
        <f t="shared" si="4"/>
        <v>0</v>
      </c>
      <c r="W22" s="48"/>
    </row>
    <row r="23" spans="1:23" x14ac:dyDescent="0.2">
      <c r="A23" s="2">
        <v>18</v>
      </c>
      <c r="B23" s="27" t="s">
        <v>157</v>
      </c>
      <c r="C23" s="45">
        <v>100</v>
      </c>
      <c r="D23" s="1" t="s">
        <v>31</v>
      </c>
      <c r="E23" s="16"/>
      <c r="F23" s="46">
        <f t="shared" si="0"/>
        <v>0</v>
      </c>
      <c r="G23" s="46">
        <f t="shared" si="1"/>
        <v>0</v>
      </c>
      <c r="H23" s="46">
        <f t="shared" si="2"/>
        <v>0</v>
      </c>
      <c r="I23" s="46">
        <f t="shared" si="3"/>
        <v>0</v>
      </c>
      <c r="J23" s="47">
        <f t="shared" si="4"/>
        <v>0</v>
      </c>
      <c r="W23" s="48"/>
    </row>
    <row r="24" spans="1:23" x14ac:dyDescent="0.2">
      <c r="A24" s="49">
        <v>19</v>
      </c>
      <c r="B24" s="27" t="s">
        <v>158</v>
      </c>
      <c r="C24" s="45">
        <v>100</v>
      </c>
      <c r="D24" s="31" t="s">
        <v>31</v>
      </c>
      <c r="E24" s="16"/>
      <c r="F24" s="46">
        <f t="shared" si="0"/>
        <v>0</v>
      </c>
      <c r="G24" s="46">
        <f t="shared" si="1"/>
        <v>0</v>
      </c>
      <c r="H24" s="46">
        <f t="shared" si="2"/>
        <v>0</v>
      </c>
      <c r="I24" s="46">
        <f t="shared" si="3"/>
        <v>0</v>
      </c>
      <c r="J24" s="47">
        <f t="shared" si="4"/>
        <v>0</v>
      </c>
      <c r="W24" s="48"/>
    </row>
    <row r="25" spans="1:23" x14ac:dyDescent="0.2">
      <c r="A25" s="2">
        <v>20</v>
      </c>
      <c r="B25" s="25" t="s">
        <v>17</v>
      </c>
      <c r="C25" s="45">
        <v>100</v>
      </c>
      <c r="D25" s="1" t="s">
        <v>31</v>
      </c>
      <c r="E25" s="16"/>
      <c r="F25" s="46">
        <f t="shared" si="0"/>
        <v>0</v>
      </c>
      <c r="G25" s="46">
        <f t="shared" si="1"/>
        <v>0</v>
      </c>
      <c r="H25" s="46">
        <f t="shared" si="2"/>
        <v>0</v>
      </c>
      <c r="I25" s="46">
        <f t="shared" si="3"/>
        <v>0</v>
      </c>
      <c r="J25" s="47">
        <f t="shared" si="4"/>
        <v>0</v>
      </c>
      <c r="W25" s="48"/>
    </row>
    <row r="26" spans="1:23" x14ac:dyDescent="0.2">
      <c r="A26" s="2">
        <v>21</v>
      </c>
      <c r="B26" s="25" t="s">
        <v>18</v>
      </c>
      <c r="C26" s="45">
        <v>25</v>
      </c>
      <c r="D26" s="23" t="s">
        <v>31</v>
      </c>
      <c r="E26" s="16"/>
      <c r="F26" s="46">
        <f t="shared" si="0"/>
        <v>0</v>
      </c>
      <c r="G26" s="46">
        <f t="shared" si="1"/>
        <v>0</v>
      </c>
      <c r="H26" s="46">
        <f t="shared" si="2"/>
        <v>0</v>
      </c>
      <c r="I26" s="46">
        <f t="shared" si="3"/>
        <v>0</v>
      </c>
      <c r="J26" s="47">
        <f t="shared" si="4"/>
        <v>0</v>
      </c>
      <c r="W26" s="48"/>
    </row>
    <row r="27" spans="1:23" ht="24.75" hidden="1" customHeight="1" x14ac:dyDescent="0.2">
      <c r="A27" s="53">
        <v>23</v>
      </c>
      <c r="B27" s="58" t="s">
        <v>56</v>
      </c>
      <c r="C27" s="45">
        <v>0</v>
      </c>
      <c r="D27" s="23" t="s">
        <v>29</v>
      </c>
      <c r="E27" s="35"/>
      <c r="F27" s="56">
        <f t="shared" si="0"/>
        <v>0</v>
      </c>
      <c r="G27" s="56">
        <f t="shared" si="1"/>
        <v>0</v>
      </c>
      <c r="H27" s="56">
        <f t="shared" si="2"/>
        <v>0</v>
      </c>
      <c r="I27" s="56">
        <f t="shared" si="3"/>
        <v>0</v>
      </c>
      <c r="J27" s="57">
        <f t="shared" si="4"/>
        <v>0</v>
      </c>
      <c r="W27" s="48"/>
    </row>
    <row r="28" spans="1:23" ht="14.25" customHeight="1" x14ac:dyDescent="0.2">
      <c r="A28" s="49">
        <v>22</v>
      </c>
      <c r="B28" s="28" t="s">
        <v>159</v>
      </c>
      <c r="C28" s="45">
        <v>100</v>
      </c>
      <c r="D28" s="31" t="s">
        <v>29</v>
      </c>
      <c r="E28" s="35"/>
      <c r="F28" s="56">
        <f t="shared" si="0"/>
        <v>0</v>
      </c>
      <c r="G28" s="56">
        <f t="shared" si="1"/>
        <v>0</v>
      </c>
      <c r="H28" s="56">
        <f t="shared" si="2"/>
        <v>0</v>
      </c>
      <c r="I28" s="56">
        <f t="shared" si="3"/>
        <v>0</v>
      </c>
      <c r="J28" s="57">
        <f t="shared" si="4"/>
        <v>0</v>
      </c>
      <c r="W28" s="48"/>
    </row>
    <row r="29" spans="1:23" x14ac:dyDescent="0.2">
      <c r="A29" s="2">
        <v>23</v>
      </c>
      <c r="B29" s="25" t="s">
        <v>19</v>
      </c>
      <c r="C29" s="45">
        <v>60</v>
      </c>
      <c r="D29" s="1" t="s">
        <v>29</v>
      </c>
      <c r="E29" s="16"/>
      <c r="F29" s="46">
        <f t="shared" si="0"/>
        <v>0</v>
      </c>
      <c r="G29" s="46">
        <f t="shared" si="1"/>
        <v>0</v>
      </c>
      <c r="H29" s="46">
        <f t="shared" si="2"/>
        <v>0</v>
      </c>
      <c r="I29" s="46">
        <f t="shared" si="3"/>
        <v>0</v>
      </c>
      <c r="J29" s="47">
        <f t="shared" si="4"/>
        <v>0</v>
      </c>
      <c r="W29" s="48"/>
    </row>
    <row r="30" spans="1:23" x14ac:dyDescent="0.2">
      <c r="A30" s="2">
        <v>24</v>
      </c>
      <c r="B30" s="27" t="s">
        <v>40</v>
      </c>
      <c r="C30" s="45">
        <v>3</v>
      </c>
      <c r="D30" s="1" t="s">
        <v>31</v>
      </c>
      <c r="E30" s="16"/>
      <c r="F30" s="46">
        <f t="shared" si="0"/>
        <v>0</v>
      </c>
      <c r="G30" s="46">
        <f t="shared" si="1"/>
        <v>0</v>
      </c>
      <c r="H30" s="46">
        <f t="shared" si="2"/>
        <v>0</v>
      </c>
      <c r="I30" s="46">
        <f t="shared" si="3"/>
        <v>0</v>
      </c>
      <c r="J30" s="47">
        <f t="shared" si="4"/>
        <v>0</v>
      </c>
      <c r="W30" s="48"/>
    </row>
    <row r="31" spans="1:23" x14ac:dyDescent="0.2">
      <c r="A31" s="2">
        <v>25</v>
      </c>
      <c r="B31" s="27" t="s">
        <v>66</v>
      </c>
      <c r="C31" s="45">
        <v>75</v>
      </c>
      <c r="D31" s="23" t="s">
        <v>29</v>
      </c>
      <c r="E31" s="16"/>
      <c r="F31" s="46">
        <f t="shared" si="0"/>
        <v>0</v>
      </c>
      <c r="G31" s="46">
        <f t="shared" si="1"/>
        <v>0</v>
      </c>
      <c r="H31" s="46">
        <f t="shared" si="2"/>
        <v>0</v>
      </c>
      <c r="I31" s="46">
        <f t="shared" si="3"/>
        <v>0</v>
      </c>
      <c r="J31" s="47">
        <f t="shared" si="4"/>
        <v>0</v>
      </c>
      <c r="W31" s="48"/>
    </row>
    <row r="32" spans="1:23" x14ac:dyDescent="0.2">
      <c r="A32" s="2">
        <v>26</v>
      </c>
      <c r="B32" s="25" t="s">
        <v>32</v>
      </c>
      <c r="C32" s="45">
        <v>75</v>
      </c>
      <c r="D32" s="23" t="s">
        <v>29</v>
      </c>
      <c r="E32" s="16"/>
      <c r="F32" s="46">
        <f t="shared" si="0"/>
        <v>0</v>
      </c>
      <c r="G32" s="46">
        <f t="shared" si="1"/>
        <v>0</v>
      </c>
      <c r="H32" s="46">
        <f t="shared" si="2"/>
        <v>0</v>
      </c>
      <c r="I32" s="46">
        <f t="shared" si="3"/>
        <v>0</v>
      </c>
      <c r="J32" s="47">
        <f t="shared" si="4"/>
        <v>0</v>
      </c>
      <c r="W32" s="48"/>
    </row>
    <row r="33" spans="1:23" x14ac:dyDescent="0.2">
      <c r="A33" s="2">
        <v>27</v>
      </c>
      <c r="B33" s="25" t="s">
        <v>33</v>
      </c>
      <c r="C33" s="45">
        <v>75</v>
      </c>
      <c r="D33" s="23" t="s">
        <v>29</v>
      </c>
      <c r="E33" s="16"/>
      <c r="F33" s="46">
        <f t="shared" si="0"/>
        <v>0</v>
      </c>
      <c r="G33" s="46">
        <f t="shared" si="1"/>
        <v>0</v>
      </c>
      <c r="H33" s="46">
        <f t="shared" si="2"/>
        <v>0</v>
      </c>
      <c r="I33" s="46">
        <f t="shared" si="3"/>
        <v>0</v>
      </c>
      <c r="J33" s="47">
        <f t="shared" si="4"/>
        <v>0</v>
      </c>
      <c r="W33" s="48"/>
    </row>
    <row r="34" spans="1:23" hidden="1" x14ac:dyDescent="0.2">
      <c r="A34" s="53">
        <v>29</v>
      </c>
      <c r="B34" s="59" t="s">
        <v>20</v>
      </c>
      <c r="C34" s="45">
        <v>0</v>
      </c>
      <c r="D34" s="23" t="s">
        <v>29</v>
      </c>
      <c r="E34" s="16"/>
      <c r="F34" s="46">
        <f t="shared" si="0"/>
        <v>0</v>
      </c>
      <c r="G34" s="46">
        <f t="shared" si="1"/>
        <v>0</v>
      </c>
      <c r="H34" s="46">
        <f t="shared" si="2"/>
        <v>0</v>
      </c>
      <c r="I34" s="46">
        <f t="shared" si="3"/>
        <v>0</v>
      </c>
      <c r="J34" s="47">
        <f t="shared" si="4"/>
        <v>0</v>
      </c>
      <c r="W34" s="48"/>
    </row>
    <row r="35" spans="1:23" x14ac:dyDescent="0.2">
      <c r="A35" s="49">
        <v>28</v>
      </c>
      <c r="B35" s="27" t="s">
        <v>160</v>
      </c>
      <c r="C35" s="45">
        <v>75</v>
      </c>
      <c r="D35" s="31" t="s">
        <v>29</v>
      </c>
      <c r="E35" s="16"/>
      <c r="F35" s="46">
        <f t="shared" si="0"/>
        <v>0</v>
      </c>
      <c r="G35" s="46">
        <f t="shared" si="1"/>
        <v>0</v>
      </c>
      <c r="H35" s="46">
        <f t="shared" si="2"/>
        <v>0</v>
      </c>
      <c r="I35" s="46">
        <f t="shared" si="3"/>
        <v>0</v>
      </c>
      <c r="J35" s="47">
        <f t="shared" si="4"/>
        <v>0</v>
      </c>
      <c r="W35" s="48"/>
    </row>
    <row r="36" spans="1:23" ht="24" hidden="1" customHeight="1" x14ac:dyDescent="0.2">
      <c r="A36" s="53">
        <v>30</v>
      </c>
      <c r="B36" s="58" t="s">
        <v>41</v>
      </c>
      <c r="C36" s="45">
        <v>0</v>
      </c>
      <c r="D36" s="23" t="s">
        <v>29</v>
      </c>
      <c r="E36" s="35"/>
      <c r="F36" s="56">
        <f t="shared" si="0"/>
        <v>0</v>
      </c>
      <c r="G36" s="56">
        <f t="shared" si="1"/>
        <v>0</v>
      </c>
      <c r="H36" s="56">
        <f t="shared" si="2"/>
        <v>0</v>
      </c>
      <c r="I36" s="56">
        <f t="shared" si="3"/>
        <v>0</v>
      </c>
      <c r="J36" s="57">
        <f t="shared" si="4"/>
        <v>0</v>
      </c>
      <c r="W36" s="48"/>
    </row>
    <row r="37" spans="1:23" hidden="1" x14ac:dyDescent="0.2">
      <c r="A37" s="53">
        <v>31</v>
      </c>
      <c r="B37" s="59" t="s">
        <v>34</v>
      </c>
      <c r="C37" s="45">
        <v>0</v>
      </c>
      <c r="D37" s="23" t="s">
        <v>29</v>
      </c>
      <c r="E37" s="16"/>
      <c r="F37" s="46">
        <f t="shared" si="0"/>
        <v>0</v>
      </c>
      <c r="G37" s="46">
        <f t="shared" si="1"/>
        <v>0</v>
      </c>
      <c r="H37" s="46">
        <f t="shared" si="2"/>
        <v>0</v>
      </c>
      <c r="I37" s="46">
        <f t="shared" si="3"/>
        <v>0</v>
      </c>
      <c r="J37" s="47">
        <f t="shared" si="4"/>
        <v>0</v>
      </c>
      <c r="W37" s="48"/>
    </row>
    <row r="38" spans="1:23" x14ac:dyDescent="0.2">
      <c r="A38" s="2">
        <v>29</v>
      </c>
      <c r="B38" s="25" t="s">
        <v>21</v>
      </c>
      <c r="C38" s="45">
        <v>30</v>
      </c>
      <c r="D38" s="23" t="s">
        <v>29</v>
      </c>
      <c r="E38" s="16"/>
      <c r="F38" s="46">
        <f t="shared" si="0"/>
        <v>0</v>
      </c>
      <c r="G38" s="46">
        <f t="shared" si="1"/>
        <v>0</v>
      </c>
      <c r="H38" s="46">
        <f t="shared" si="2"/>
        <v>0</v>
      </c>
      <c r="I38" s="46">
        <f t="shared" si="3"/>
        <v>0</v>
      </c>
      <c r="J38" s="47">
        <f t="shared" si="4"/>
        <v>0</v>
      </c>
      <c r="W38" s="48"/>
    </row>
    <row r="39" spans="1:23" x14ac:dyDescent="0.2">
      <c r="A39" s="2">
        <v>30</v>
      </c>
      <c r="B39" s="25" t="s">
        <v>22</v>
      </c>
      <c r="C39" s="45">
        <v>30</v>
      </c>
      <c r="D39" s="23" t="s">
        <v>29</v>
      </c>
      <c r="E39" s="16"/>
      <c r="F39" s="46">
        <f t="shared" si="0"/>
        <v>0</v>
      </c>
      <c r="G39" s="46">
        <f t="shared" si="1"/>
        <v>0</v>
      </c>
      <c r="H39" s="46">
        <f t="shared" si="2"/>
        <v>0</v>
      </c>
      <c r="I39" s="46">
        <f t="shared" si="3"/>
        <v>0</v>
      </c>
      <c r="J39" s="47">
        <f t="shared" si="4"/>
        <v>0</v>
      </c>
      <c r="W39" s="48"/>
    </row>
    <row r="40" spans="1:23" x14ac:dyDescent="0.2">
      <c r="A40" s="2">
        <v>31</v>
      </c>
      <c r="B40" s="25" t="s">
        <v>35</v>
      </c>
      <c r="C40" s="45">
        <v>250</v>
      </c>
      <c r="D40" s="23" t="s">
        <v>29</v>
      </c>
      <c r="E40" s="16"/>
      <c r="F40" s="46">
        <f t="shared" si="0"/>
        <v>0</v>
      </c>
      <c r="G40" s="46">
        <f t="shared" si="1"/>
        <v>0</v>
      </c>
      <c r="H40" s="46">
        <f t="shared" si="2"/>
        <v>0</v>
      </c>
      <c r="I40" s="46">
        <f t="shared" si="3"/>
        <v>0</v>
      </c>
      <c r="J40" s="47">
        <f t="shared" si="4"/>
        <v>0</v>
      </c>
      <c r="W40" s="48"/>
    </row>
    <row r="41" spans="1:23" x14ac:dyDescent="0.2">
      <c r="A41" s="2">
        <v>32</v>
      </c>
      <c r="B41" s="27" t="s">
        <v>42</v>
      </c>
      <c r="C41" s="45">
        <v>10</v>
      </c>
      <c r="D41" s="23" t="s">
        <v>29</v>
      </c>
      <c r="E41" s="16"/>
      <c r="F41" s="46">
        <f t="shared" si="0"/>
        <v>0</v>
      </c>
      <c r="G41" s="46">
        <f t="shared" si="1"/>
        <v>0</v>
      </c>
      <c r="H41" s="46">
        <f t="shared" si="2"/>
        <v>0</v>
      </c>
      <c r="I41" s="46">
        <f t="shared" si="3"/>
        <v>0</v>
      </c>
      <c r="J41" s="47">
        <f t="shared" si="4"/>
        <v>0</v>
      </c>
      <c r="W41" s="48"/>
    </row>
    <row r="42" spans="1:23" x14ac:dyDescent="0.2">
      <c r="A42" s="2">
        <v>33</v>
      </c>
      <c r="B42" s="27" t="s">
        <v>67</v>
      </c>
      <c r="C42" s="45">
        <v>20</v>
      </c>
      <c r="D42" s="23" t="s">
        <v>29</v>
      </c>
      <c r="E42" s="16"/>
      <c r="F42" s="46">
        <f t="shared" si="0"/>
        <v>0</v>
      </c>
      <c r="G42" s="46">
        <f t="shared" si="1"/>
        <v>0</v>
      </c>
      <c r="H42" s="46">
        <f t="shared" si="2"/>
        <v>0</v>
      </c>
      <c r="I42" s="46">
        <f t="shared" si="3"/>
        <v>0</v>
      </c>
      <c r="J42" s="47">
        <f t="shared" si="4"/>
        <v>0</v>
      </c>
      <c r="W42" s="48"/>
    </row>
    <row r="43" spans="1:23" x14ac:dyDescent="0.2">
      <c r="A43" s="60">
        <v>34</v>
      </c>
      <c r="B43" s="27" t="s">
        <v>161</v>
      </c>
      <c r="C43" s="45">
        <v>25</v>
      </c>
      <c r="D43" s="1" t="s">
        <v>29</v>
      </c>
      <c r="E43" s="16"/>
      <c r="F43" s="46">
        <f t="shared" si="0"/>
        <v>0</v>
      </c>
      <c r="G43" s="46">
        <f t="shared" si="1"/>
        <v>0</v>
      </c>
      <c r="H43" s="46">
        <f t="shared" si="2"/>
        <v>0</v>
      </c>
      <c r="I43" s="46">
        <f t="shared" si="3"/>
        <v>0</v>
      </c>
      <c r="J43" s="47">
        <f t="shared" si="4"/>
        <v>0</v>
      </c>
      <c r="W43" s="48"/>
    </row>
    <row r="44" spans="1:23" x14ac:dyDescent="0.2">
      <c r="A44" s="2">
        <v>35</v>
      </c>
      <c r="B44" s="27" t="s">
        <v>64</v>
      </c>
      <c r="C44" s="45">
        <v>40</v>
      </c>
      <c r="D44" s="1" t="s">
        <v>29</v>
      </c>
      <c r="E44" s="16"/>
      <c r="F44" s="46">
        <f t="shared" si="0"/>
        <v>0</v>
      </c>
      <c r="G44" s="46">
        <f t="shared" si="1"/>
        <v>0</v>
      </c>
      <c r="H44" s="46">
        <f t="shared" si="2"/>
        <v>0</v>
      </c>
      <c r="I44" s="46">
        <f t="shared" si="3"/>
        <v>0</v>
      </c>
      <c r="J44" s="47">
        <f t="shared" si="4"/>
        <v>0</v>
      </c>
      <c r="W44" s="48"/>
    </row>
    <row r="45" spans="1:23" x14ac:dyDescent="0.2">
      <c r="A45" s="2">
        <v>36</v>
      </c>
      <c r="B45" s="27" t="s">
        <v>65</v>
      </c>
      <c r="C45" s="45">
        <v>40</v>
      </c>
      <c r="D45" s="1" t="s">
        <v>29</v>
      </c>
      <c r="E45" s="16"/>
      <c r="F45" s="46">
        <f t="shared" si="0"/>
        <v>0</v>
      </c>
      <c r="G45" s="46">
        <f t="shared" si="1"/>
        <v>0</v>
      </c>
      <c r="H45" s="46">
        <f t="shared" si="2"/>
        <v>0</v>
      </c>
      <c r="I45" s="46">
        <f t="shared" si="3"/>
        <v>0</v>
      </c>
      <c r="J45" s="47">
        <f t="shared" si="4"/>
        <v>0</v>
      </c>
      <c r="W45" s="48"/>
    </row>
    <row r="46" spans="1:23" x14ac:dyDescent="0.2">
      <c r="A46" s="2">
        <v>37</v>
      </c>
      <c r="B46" s="25" t="s">
        <v>36</v>
      </c>
      <c r="C46" s="45">
        <v>50</v>
      </c>
      <c r="D46" s="23" t="s">
        <v>29</v>
      </c>
      <c r="E46" s="22"/>
      <c r="F46" s="46">
        <f t="shared" si="0"/>
        <v>0</v>
      </c>
      <c r="G46" s="46">
        <f t="shared" si="1"/>
        <v>0</v>
      </c>
      <c r="H46" s="46">
        <f t="shared" si="2"/>
        <v>0</v>
      </c>
      <c r="I46" s="46">
        <f t="shared" si="3"/>
        <v>0</v>
      </c>
      <c r="J46" s="47">
        <f t="shared" si="4"/>
        <v>0</v>
      </c>
      <c r="W46" s="48"/>
    </row>
    <row r="47" spans="1:23" x14ac:dyDescent="0.2">
      <c r="A47" s="2">
        <v>38</v>
      </c>
      <c r="B47" s="27" t="s">
        <v>59</v>
      </c>
      <c r="C47" s="45">
        <v>5</v>
      </c>
      <c r="D47" s="31" t="s">
        <v>50</v>
      </c>
      <c r="E47" s="21"/>
      <c r="F47" s="46">
        <f t="shared" si="0"/>
        <v>0</v>
      </c>
      <c r="G47" s="46">
        <f t="shared" si="1"/>
        <v>0</v>
      </c>
      <c r="H47" s="46">
        <f t="shared" si="2"/>
        <v>0</v>
      </c>
      <c r="I47" s="46">
        <f t="shared" si="3"/>
        <v>0</v>
      </c>
      <c r="J47" s="47">
        <f t="shared" si="4"/>
        <v>0</v>
      </c>
      <c r="W47" s="48"/>
    </row>
    <row r="48" spans="1:23" x14ac:dyDescent="0.2">
      <c r="A48" s="2">
        <v>39</v>
      </c>
      <c r="B48" s="27" t="s">
        <v>57</v>
      </c>
      <c r="C48" s="45">
        <v>5</v>
      </c>
      <c r="D48" s="31" t="s">
        <v>51</v>
      </c>
      <c r="E48" s="26"/>
      <c r="F48" s="46">
        <f t="shared" si="0"/>
        <v>0</v>
      </c>
      <c r="G48" s="46">
        <f t="shared" si="1"/>
        <v>0</v>
      </c>
      <c r="H48" s="46">
        <f t="shared" si="2"/>
        <v>0</v>
      </c>
      <c r="I48" s="46">
        <f t="shared" si="3"/>
        <v>0</v>
      </c>
      <c r="J48" s="47">
        <f t="shared" si="4"/>
        <v>0</v>
      </c>
      <c r="W48" s="48"/>
    </row>
    <row r="49" spans="1:23" x14ac:dyDescent="0.2">
      <c r="A49" s="2">
        <v>40</v>
      </c>
      <c r="B49" s="27" t="s">
        <v>58</v>
      </c>
      <c r="C49" s="45">
        <v>5</v>
      </c>
      <c r="D49" s="31" t="s">
        <v>51</v>
      </c>
      <c r="E49" s="26"/>
      <c r="F49" s="46">
        <f t="shared" si="0"/>
        <v>0</v>
      </c>
      <c r="G49" s="46">
        <f t="shared" si="1"/>
        <v>0</v>
      </c>
      <c r="H49" s="46">
        <f t="shared" si="2"/>
        <v>0</v>
      </c>
      <c r="I49" s="46">
        <f t="shared" si="3"/>
        <v>0</v>
      </c>
      <c r="J49" s="47">
        <f t="shared" si="4"/>
        <v>0</v>
      </c>
      <c r="W49" s="48"/>
    </row>
    <row r="50" spans="1:23" x14ac:dyDescent="0.2">
      <c r="A50" s="2">
        <v>41</v>
      </c>
      <c r="B50" s="25" t="s">
        <v>23</v>
      </c>
      <c r="C50" s="45">
        <v>75</v>
      </c>
      <c r="D50" s="23" t="s">
        <v>29</v>
      </c>
      <c r="E50" s="26"/>
      <c r="F50" s="46">
        <f t="shared" si="0"/>
        <v>0</v>
      </c>
      <c r="G50" s="46">
        <f t="shared" si="1"/>
        <v>0</v>
      </c>
      <c r="H50" s="46">
        <f t="shared" si="2"/>
        <v>0</v>
      </c>
      <c r="I50" s="46">
        <f t="shared" si="3"/>
        <v>0</v>
      </c>
      <c r="J50" s="47">
        <f t="shared" si="4"/>
        <v>0</v>
      </c>
      <c r="W50" s="48"/>
    </row>
    <row r="51" spans="1:23" x14ac:dyDescent="0.2">
      <c r="A51" s="2">
        <v>42</v>
      </c>
      <c r="B51" s="27" t="s">
        <v>60</v>
      </c>
      <c r="C51" s="45">
        <v>3</v>
      </c>
      <c r="D51" s="31" t="s">
        <v>50</v>
      </c>
      <c r="E51" s="26"/>
      <c r="F51" s="46">
        <f t="shared" si="0"/>
        <v>0</v>
      </c>
      <c r="G51" s="46">
        <f t="shared" si="1"/>
        <v>0</v>
      </c>
      <c r="H51" s="46">
        <f t="shared" si="2"/>
        <v>0</v>
      </c>
      <c r="I51" s="46">
        <f t="shared" si="3"/>
        <v>0</v>
      </c>
      <c r="J51" s="47">
        <f t="shared" si="4"/>
        <v>0</v>
      </c>
      <c r="W51" s="48"/>
    </row>
    <row r="52" spans="1:23" x14ac:dyDescent="0.2">
      <c r="A52" s="2">
        <v>43</v>
      </c>
      <c r="B52" s="27" t="s">
        <v>61</v>
      </c>
      <c r="C52" s="45">
        <v>4</v>
      </c>
      <c r="D52" s="31" t="s">
        <v>50</v>
      </c>
      <c r="E52" s="26"/>
      <c r="F52" s="46">
        <f t="shared" si="0"/>
        <v>0</v>
      </c>
      <c r="G52" s="46">
        <f t="shared" si="1"/>
        <v>0</v>
      </c>
      <c r="H52" s="46">
        <f>C52*E52</f>
        <v>0</v>
      </c>
      <c r="I52" s="46">
        <f t="shared" si="3"/>
        <v>0</v>
      </c>
      <c r="J52" s="47">
        <f t="shared" si="4"/>
        <v>0</v>
      </c>
      <c r="W52" s="48"/>
    </row>
    <row r="53" spans="1:23" x14ac:dyDescent="0.2">
      <c r="A53" s="2">
        <v>44</v>
      </c>
      <c r="B53" s="27" t="s">
        <v>62</v>
      </c>
      <c r="C53" s="45">
        <v>5</v>
      </c>
      <c r="D53" s="31" t="s">
        <v>50</v>
      </c>
      <c r="E53" s="26"/>
      <c r="F53" s="46">
        <f t="shared" si="0"/>
        <v>0</v>
      </c>
      <c r="G53" s="46">
        <f t="shared" si="1"/>
        <v>0</v>
      </c>
      <c r="H53" s="46">
        <f>C53*E53</f>
        <v>0</v>
      </c>
      <c r="I53" s="46">
        <f t="shared" si="3"/>
        <v>0</v>
      </c>
      <c r="J53" s="47">
        <f t="shared" si="4"/>
        <v>0</v>
      </c>
      <c r="W53" s="48"/>
    </row>
    <row r="54" spans="1:23" x14ac:dyDescent="0.2">
      <c r="A54" s="2">
        <v>45</v>
      </c>
      <c r="B54" s="25" t="s">
        <v>24</v>
      </c>
      <c r="C54" s="45">
        <v>15</v>
      </c>
      <c r="D54" s="23" t="s">
        <v>29</v>
      </c>
      <c r="E54" s="26"/>
      <c r="F54" s="46">
        <f t="shared" si="0"/>
        <v>0</v>
      </c>
      <c r="G54" s="46">
        <f t="shared" si="1"/>
        <v>0</v>
      </c>
      <c r="H54" s="46">
        <f>C54*E54</f>
        <v>0</v>
      </c>
      <c r="I54" s="46">
        <f t="shared" si="3"/>
        <v>0</v>
      </c>
      <c r="J54" s="47">
        <f t="shared" si="4"/>
        <v>0</v>
      </c>
      <c r="W54" s="48"/>
    </row>
    <row r="55" spans="1:23" x14ac:dyDescent="0.2">
      <c r="A55" s="2">
        <v>46</v>
      </c>
      <c r="B55" s="27" t="s">
        <v>68</v>
      </c>
      <c r="C55" s="45">
        <v>15</v>
      </c>
      <c r="D55" s="23" t="s">
        <v>29</v>
      </c>
      <c r="E55" s="26"/>
      <c r="F55" s="46">
        <f t="shared" si="0"/>
        <v>0</v>
      </c>
      <c r="G55" s="46">
        <f t="shared" si="1"/>
        <v>0</v>
      </c>
      <c r="H55" s="46">
        <f>C55*E55</f>
        <v>0</v>
      </c>
      <c r="I55" s="46">
        <f t="shared" si="3"/>
        <v>0</v>
      </c>
      <c r="J55" s="47">
        <f t="shared" si="4"/>
        <v>0</v>
      </c>
      <c r="W55" s="48"/>
    </row>
    <row r="56" spans="1:23" x14ac:dyDescent="0.2">
      <c r="A56" s="2">
        <v>47</v>
      </c>
      <c r="B56" s="27" t="s">
        <v>162</v>
      </c>
      <c r="C56" s="45">
        <v>15</v>
      </c>
      <c r="D56" s="23" t="s">
        <v>29</v>
      </c>
      <c r="E56" s="26"/>
      <c r="F56" s="46">
        <f t="shared" si="0"/>
        <v>0</v>
      </c>
      <c r="G56" s="46">
        <f t="shared" si="1"/>
        <v>0</v>
      </c>
      <c r="H56" s="46">
        <f t="shared" ref="H56:H68" si="5">C56*E56</f>
        <v>0</v>
      </c>
      <c r="I56" s="46">
        <f t="shared" si="3"/>
        <v>0</v>
      </c>
      <c r="J56" s="47">
        <f t="shared" si="4"/>
        <v>0</v>
      </c>
      <c r="W56" s="48"/>
    </row>
    <row r="57" spans="1:23" x14ac:dyDescent="0.2">
      <c r="A57" s="2">
        <v>48</v>
      </c>
      <c r="B57" s="27" t="s">
        <v>163</v>
      </c>
      <c r="C57" s="45">
        <v>15</v>
      </c>
      <c r="D57" s="23" t="s">
        <v>29</v>
      </c>
      <c r="E57" s="26"/>
      <c r="F57" s="46">
        <f t="shared" si="0"/>
        <v>0</v>
      </c>
      <c r="G57" s="46">
        <f t="shared" si="1"/>
        <v>0</v>
      </c>
      <c r="H57" s="46">
        <f t="shared" si="5"/>
        <v>0</v>
      </c>
      <c r="I57" s="46">
        <f t="shared" si="3"/>
        <v>0</v>
      </c>
      <c r="J57" s="47">
        <f t="shared" si="4"/>
        <v>0</v>
      </c>
      <c r="W57" s="48"/>
    </row>
    <row r="58" spans="1:23" hidden="1" x14ac:dyDescent="0.2">
      <c r="A58" s="53">
        <v>52</v>
      </c>
      <c r="B58" s="59" t="s">
        <v>25</v>
      </c>
      <c r="C58" s="45">
        <v>0</v>
      </c>
      <c r="D58" s="23" t="s">
        <v>29</v>
      </c>
      <c r="E58" s="26"/>
      <c r="F58" s="46">
        <f t="shared" si="0"/>
        <v>0</v>
      </c>
      <c r="G58" s="46">
        <f t="shared" si="1"/>
        <v>0</v>
      </c>
      <c r="H58" s="46">
        <f t="shared" si="5"/>
        <v>0</v>
      </c>
      <c r="I58" s="46">
        <f t="shared" si="3"/>
        <v>0</v>
      </c>
      <c r="J58" s="47">
        <f t="shared" si="4"/>
        <v>0</v>
      </c>
      <c r="W58" s="48"/>
    </row>
    <row r="59" spans="1:23" x14ac:dyDescent="0.2">
      <c r="A59" s="49">
        <v>49</v>
      </c>
      <c r="B59" s="25" t="s">
        <v>0</v>
      </c>
      <c r="C59" s="45">
        <v>25</v>
      </c>
      <c r="D59" s="1" t="s">
        <v>29</v>
      </c>
      <c r="E59" s="26"/>
      <c r="F59" s="46">
        <f t="shared" si="0"/>
        <v>0</v>
      </c>
      <c r="G59" s="46">
        <f t="shared" si="1"/>
        <v>0</v>
      </c>
      <c r="H59" s="46">
        <f t="shared" si="5"/>
        <v>0</v>
      </c>
      <c r="I59" s="46">
        <f t="shared" si="3"/>
        <v>0</v>
      </c>
      <c r="J59" s="47">
        <f t="shared" si="4"/>
        <v>0</v>
      </c>
      <c r="W59" s="48"/>
    </row>
    <row r="60" spans="1:23" x14ac:dyDescent="0.2">
      <c r="A60" s="2">
        <v>50</v>
      </c>
      <c r="B60" s="27" t="s">
        <v>164</v>
      </c>
      <c r="C60" s="45">
        <v>40</v>
      </c>
      <c r="D60" s="1" t="s">
        <v>29</v>
      </c>
      <c r="E60" s="26"/>
      <c r="F60" s="46">
        <f t="shared" si="0"/>
        <v>0</v>
      </c>
      <c r="G60" s="46">
        <f t="shared" si="1"/>
        <v>0</v>
      </c>
      <c r="H60" s="46">
        <f t="shared" si="5"/>
        <v>0</v>
      </c>
      <c r="I60" s="46">
        <f t="shared" si="3"/>
        <v>0</v>
      </c>
      <c r="J60" s="47">
        <f t="shared" si="4"/>
        <v>0</v>
      </c>
      <c r="W60" s="48"/>
    </row>
    <row r="61" spans="1:23" x14ac:dyDescent="0.2">
      <c r="A61" s="2">
        <v>51</v>
      </c>
      <c r="B61" s="25" t="s">
        <v>26</v>
      </c>
      <c r="C61" s="45">
        <v>25</v>
      </c>
      <c r="D61" s="1" t="s">
        <v>29</v>
      </c>
      <c r="E61" s="26"/>
      <c r="F61" s="46">
        <f t="shared" si="0"/>
        <v>0</v>
      </c>
      <c r="G61" s="46">
        <f t="shared" si="1"/>
        <v>0</v>
      </c>
      <c r="H61" s="46">
        <f t="shared" si="5"/>
        <v>0</v>
      </c>
      <c r="I61" s="46">
        <f t="shared" si="3"/>
        <v>0</v>
      </c>
      <c r="J61" s="47">
        <f t="shared" si="4"/>
        <v>0</v>
      </c>
      <c r="W61" s="48"/>
    </row>
    <row r="62" spans="1:23" ht="24.75" hidden="1" customHeight="1" x14ac:dyDescent="0.2">
      <c r="A62" s="53">
        <v>56</v>
      </c>
      <c r="B62" s="58" t="s">
        <v>43</v>
      </c>
      <c r="C62" s="45">
        <v>0</v>
      </c>
      <c r="D62" s="1" t="s">
        <v>29</v>
      </c>
      <c r="E62" s="33"/>
      <c r="F62" s="56">
        <f t="shared" si="0"/>
        <v>0</v>
      </c>
      <c r="G62" s="56">
        <f t="shared" si="1"/>
        <v>0</v>
      </c>
      <c r="H62" s="56">
        <f t="shared" si="5"/>
        <v>0</v>
      </c>
      <c r="I62" s="56">
        <f t="shared" si="3"/>
        <v>0</v>
      </c>
      <c r="J62" s="57">
        <f t="shared" si="4"/>
        <v>0</v>
      </c>
      <c r="W62" s="48"/>
    </row>
    <row r="63" spans="1:23" ht="24" x14ac:dyDescent="0.2">
      <c r="A63" s="2">
        <v>52</v>
      </c>
      <c r="B63" s="28" t="s">
        <v>84</v>
      </c>
      <c r="C63" s="45">
        <v>50</v>
      </c>
      <c r="D63" s="1" t="s">
        <v>85</v>
      </c>
      <c r="E63" s="26"/>
      <c r="F63" s="46">
        <f t="shared" si="0"/>
        <v>0</v>
      </c>
      <c r="G63" s="46">
        <f t="shared" si="1"/>
        <v>0</v>
      </c>
      <c r="H63" s="46">
        <f t="shared" si="5"/>
        <v>0</v>
      </c>
      <c r="I63" s="46">
        <f t="shared" si="3"/>
        <v>0</v>
      </c>
      <c r="J63" s="47">
        <f t="shared" si="4"/>
        <v>0</v>
      </c>
      <c r="W63" s="48"/>
    </row>
    <row r="64" spans="1:23" s="29" customFormat="1" x14ac:dyDescent="0.2">
      <c r="A64" s="2">
        <v>53</v>
      </c>
      <c r="B64" s="61" t="s">
        <v>48</v>
      </c>
      <c r="C64" s="62">
        <v>15</v>
      </c>
      <c r="D64" s="30" t="s">
        <v>49</v>
      </c>
      <c r="E64" s="33"/>
      <c r="F64" s="32">
        <f t="shared" si="0"/>
        <v>0</v>
      </c>
      <c r="G64" s="31">
        <f t="shared" si="1"/>
        <v>0</v>
      </c>
      <c r="H64" s="31">
        <f t="shared" si="5"/>
        <v>0</v>
      </c>
      <c r="I64" s="31">
        <f t="shared" si="3"/>
        <v>0</v>
      </c>
      <c r="J64" s="47">
        <f t="shared" si="4"/>
        <v>0</v>
      </c>
      <c r="W64" s="48"/>
    </row>
    <row r="65" spans="1:23" s="29" customFormat="1" x14ac:dyDescent="0.2">
      <c r="A65" s="2">
        <v>54</v>
      </c>
      <c r="B65" s="61" t="s">
        <v>53</v>
      </c>
      <c r="C65" s="62">
        <v>4</v>
      </c>
      <c r="D65" s="30" t="s">
        <v>54</v>
      </c>
      <c r="E65" s="33"/>
      <c r="F65" s="32">
        <f t="shared" si="0"/>
        <v>0</v>
      </c>
      <c r="G65" s="31">
        <f t="shared" si="1"/>
        <v>0</v>
      </c>
      <c r="H65" s="31">
        <f t="shared" si="5"/>
        <v>0</v>
      </c>
      <c r="I65" s="31">
        <f t="shared" si="3"/>
        <v>0</v>
      </c>
      <c r="J65" s="47">
        <f t="shared" si="4"/>
        <v>0</v>
      </c>
      <c r="W65" s="48"/>
    </row>
    <row r="66" spans="1:23" x14ac:dyDescent="0.2">
      <c r="A66" s="2">
        <v>55</v>
      </c>
      <c r="B66" s="25" t="s">
        <v>46</v>
      </c>
      <c r="C66" s="45">
        <v>25</v>
      </c>
      <c r="D66" s="1" t="s">
        <v>29</v>
      </c>
      <c r="E66" s="33"/>
      <c r="F66" s="31">
        <f t="shared" si="0"/>
        <v>0</v>
      </c>
      <c r="G66" s="31">
        <f>E66+F66</f>
        <v>0</v>
      </c>
      <c r="H66" s="31">
        <f t="shared" si="5"/>
        <v>0</v>
      </c>
      <c r="I66" s="31">
        <f t="shared" si="3"/>
        <v>0</v>
      </c>
      <c r="J66" s="47">
        <f>H66+I66</f>
        <v>0</v>
      </c>
      <c r="K66" s="29"/>
      <c r="L66" s="29"/>
      <c r="W66" s="48"/>
    </row>
    <row r="67" spans="1:23" x14ac:dyDescent="0.2">
      <c r="A67" s="2">
        <v>56</v>
      </c>
      <c r="B67" s="25" t="s">
        <v>47</v>
      </c>
      <c r="C67" s="45">
        <v>25</v>
      </c>
      <c r="D67" s="1" t="s">
        <v>29</v>
      </c>
      <c r="E67" s="33"/>
      <c r="F67" s="31">
        <f t="shared" si="0"/>
        <v>0</v>
      </c>
      <c r="G67" s="31">
        <f>E67+F67</f>
        <v>0</v>
      </c>
      <c r="H67" s="31">
        <f t="shared" si="5"/>
        <v>0</v>
      </c>
      <c r="I67" s="31">
        <f t="shared" si="3"/>
        <v>0</v>
      </c>
      <c r="J67" s="47">
        <f>H67+I67</f>
        <v>0</v>
      </c>
      <c r="W67" s="48"/>
    </row>
    <row r="68" spans="1:23" x14ac:dyDescent="0.2">
      <c r="A68" s="2">
        <v>57</v>
      </c>
      <c r="B68" s="27" t="s">
        <v>63</v>
      </c>
      <c r="C68" s="45">
        <v>15</v>
      </c>
      <c r="D68" s="1" t="s">
        <v>31</v>
      </c>
      <c r="E68" s="26"/>
      <c r="F68" s="46">
        <f t="shared" si="0"/>
        <v>0</v>
      </c>
      <c r="G68" s="46">
        <f>E68+F68</f>
        <v>0</v>
      </c>
      <c r="H68" s="46">
        <f t="shared" si="5"/>
        <v>0</v>
      </c>
      <c r="I68" s="46">
        <f t="shared" si="3"/>
        <v>0</v>
      </c>
      <c r="J68" s="47">
        <f>H68+I68</f>
        <v>0</v>
      </c>
      <c r="W68" s="48"/>
    </row>
    <row r="69" spans="1:23" x14ac:dyDescent="0.2">
      <c r="A69" s="2">
        <v>58</v>
      </c>
      <c r="B69" s="27" t="s">
        <v>165</v>
      </c>
      <c r="C69" s="45">
        <v>10</v>
      </c>
      <c r="D69" s="1" t="s">
        <v>31</v>
      </c>
      <c r="E69" s="26"/>
      <c r="F69" s="46">
        <f>E69*0.21</f>
        <v>0</v>
      </c>
      <c r="G69" s="46">
        <f>E69+F69</f>
        <v>0</v>
      </c>
      <c r="H69" s="46">
        <f>C69*E69</f>
        <v>0</v>
      </c>
      <c r="I69" s="46">
        <f>H69*0.21</f>
        <v>0</v>
      </c>
      <c r="J69" s="47">
        <f>H69+I69</f>
        <v>0</v>
      </c>
      <c r="W69" s="48"/>
    </row>
    <row r="70" spans="1:23" x14ac:dyDescent="0.2">
      <c r="A70" s="2">
        <v>59</v>
      </c>
      <c r="B70" s="27" t="s">
        <v>70</v>
      </c>
      <c r="C70" s="45">
        <v>3</v>
      </c>
      <c r="D70" s="1" t="s">
        <v>71</v>
      </c>
      <c r="E70" s="26"/>
      <c r="F70" s="46">
        <f t="shared" ref="F70:F83" si="6">E70*0.21</f>
        <v>0</v>
      </c>
      <c r="G70" s="46">
        <f t="shared" ref="G70:G83" si="7">E70+F70</f>
        <v>0</v>
      </c>
      <c r="H70" s="46">
        <f t="shared" ref="H70:H83" si="8">C70*E70</f>
        <v>0</v>
      </c>
      <c r="I70" s="46">
        <f t="shared" ref="I70:I83" si="9">H70*0.21</f>
        <v>0</v>
      </c>
      <c r="J70" s="47">
        <f t="shared" ref="J70:J83" si="10">H70+I70</f>
        <v>0</v>
      </c>
      <c r="W70" s="48"/>
    </row>
    <row r="71" spans="1:23" x14ac:dyDescent="0.2">
      <c r="A71" s="49">
        <v>60</v>
      </c>
      <c r="B71" s="27" t="s">
        <v>166</v>
      </c>
      <c r="C71" s="45">
        <v>3</v>
      </c>
      <c r="D71" s="31" t="s">
        <v>71</v>
      </c>
      <c r="E71" s="26"/>
      <c r="F71" s="46">
        <f t="shared" si="6"/>
        <v>0</v>
      </c>
      <c r="G71" s="46">
        <f t="shared" si="7"/>
        <v>0</v>
      </c>
      <c r="H71" s="46">
        <f t="shared" si="8"/>
        <v>0</v>
      </c>
      <c r="I71" s="46">
        <f t="shared" si="9"/>
        <v>0</v>
      </c>
      <c r="J71" s="47">
        <f t="shared" si="10"/>
        <v>0</v>
      </c>
      <c r="L71" s="50"/>
      <c r="W71" s="48"/>
    </row>
    <row r="72" spans="1:23" x14ac:dyDescent="0.2">
      <c r="A72" s="2">
        <v>61</v>
      </c>
      <c r="B72" s="27" t="s">
        <v>72</v>
      </c>
      <c r="C72" s="45">
        <v>3</v>
      </c>
      <c r="D72" s="1" t="s">
        <v>71</v>
      </c>
      <c r="E72" s="26"/>
      <c r="F72" s="46">
        <f t="shared" si="6"/>
        <v>0</v>
      </c>
      <c r="G72" s="46">
        <f t="shared" si="7"/>
        <v>0</v>
      </c>
      <c r="H72" s="46">
        <f t="shared" si="8"/>
        <v>0</v>
      </c>
      <c r="I72" s="46">
        <f t="shared" si="9"/>
        <v>0</v>
      </c>
      <c r="J72" s="47">
        <f t="shared" si="10"/>
        <v>0</v>
      </c>
      <c r="W72" s="48"/>
    </row>
    <row r="73" spans="1:23" x14ac:dyDescent="0.2">
      <c r="A73" s="49">
        <v>62</v>
      </c>
      <c r="B73" s="27" t="s">
        <v>167</v>
      </c>
      <c r="C73" s="45">
        <v>3</v>
      </c>
      <c r="D73" s="31" t="s">
        <v>71</v>
      </c>
      <c r="E73" s="26"/>
      <c r="F73" s="46"/>
      <c r="G73" s="46">
        <f t="shared" si="7"/>
        <v>0</v>
      </c>
      <c r="H73" s="46">
        <f t="shared" si="8"/>
        <v>0</v>
      </c>
      <c r="I73" s="46">
        <f t="shared" si="9"/>
        <v>0</v>
      </c>
      <c r="J73" s="47">
        <f t="shared" si="10"/>
        <v>0</v>
      </c>
      <c r="L73" s="50"/>
      <c r="M73" s="50"/>
      <c r="W73" s="48"/>
    </row>
    <row r="74" spans="1:23" hidden="1" x14ac:dyDescent="0.2">
      <c r="A74" s="53">
        <v>66</v>
      </c>
      <c r="B74" s="63" t="s">
        <v>73</v>
      </c>
      <c r="C74" s="45">
        <v>0</v>
      </c>
      <c r="D74" s="1" t="s">
        <v>29</v>
      </c>
      <c r="E74" s="26"/>
      <c r="F74" s="46">
        <f t="shared" si="6"/>
        <v>0</v>
      </c>
      <c r="G74" s="46">
        <f t="shared" si="7"/>
        <v>0</v>
      </c>
      <c r="H74" s="46">
        <f t="shared" si="8"/>
        <v>0</v>
      </c>
      <c r="I74" s="46">
        <f t="shared" si="9"/>
        <v>0</v>
      </c>
      <c r="J74" s="47">
        <f t="shared" si="10"/>
        <v>0</v>
      </c>
      <c r="W74" s="48"/>
    </row>
    <row r="75" spans="1:23" x14ac:dyDescent="0.2">
      <c r="A75" s="49">
        <v>63</v>
      </c>
      <c r="B75" s="27" t="s">
        <v>168</v>
      </c>
      <c r="C75" s="45">
        <v>150</v>
      </c>
      <c r="D75" s="31" t="s">
        <v>29</v>
      </c>
      <c r="E75" s="26"/>
      <c r="F75" s="46">
        <f t="shared" si="6"/>
        <v>0</v>
      </c>
      <c r="G75" s="46">
        <f t="shared" si="7"/>
        <v>0</v>
      </c>
      <c r="H75" s="46">
        <f t="shared" si="8"/>
        <v>0</v>
      </c>
      <c r="I75" s="46">
        <f t="shared" si="9"/>
        <v>0</v>
      </c>
      <c r="J75" s="47">
        <f t="shared" si="10"/>
        <v>0</v>
      </c>
      <c r="L75" s="50"/>
      <c r="M75" s="50"/>
      <c r="W75" s="48"/>
    </row>
    <row r="76" spans="1:23" x14ac:dyDescent="0.2">
      <c r="A76" s="2">
        <v>64</v>
      </c>
      <c r="B76" s="27" t="s">
        <v>74</v>
      </c>
      <c r="C76" s="45">
        <v>200</v>
      </c>
      <c r="D76" s="1" t="s">
        <v>29</v>
      </c>
      <c r="E76" s="26"/>
      <c r="F76" s="46">
        <f t="shared" si="6"/>
        <v>0</v>
      </c>
      <c r="G76" s="46">
        <f t="shared" si="7"/>
        <v>0</v>
      </c>
      <c r="H76" s="46">
        <f t="shared" si="8"/>
        <v>0</v>
      </c>
      <c r="I76" s="46">
        <f t="shared" si="9"/>
        <v>0</v>
      </c>
      <c r="J76" s="47">
        <f t="shared" si="10"/>
        <v>0</v>
      </c>
      <c r="W76" s="48"/>
    </row>
    <row r="77" spans="1:23" ht="24" x14ac:dyDescent="0.2">
      <c r="A77" s="2">
        <v>65</v>
      </c>
      <c r="B77" s="28" t="s">
        <v>75</v>
      </c>
      <c r="C77" s="45">
        <v>30</v>
      </c>
      <c r="D77" s="31" t="s">
        <v>29</v>
      </c>
      <c r="E77" s="33"/>
      <c r="F77" s="56">
        <f t="shared" si="6"/>
        <v>0</v>
      </c>
      <c r="G77" s="56">
        <f t="shared" si="7"/>
        <v>0</v>
      </c>
      <c r="H77" s="56">
        <f t="shared" si="8"/>
        <v>0</v>
      </c>
      <c r="I77" s="56">
        <f t="shared" si="9"/>
        <v>0</v>
      </c>
      <c r="J77" s="57">
        <f t="shared" si="10"/>
        <v>0</v>
      </c>
      <c r="W77" s="48"/>
    </row>
    <row r="78" spans="1:23" ht="24.75" x14ac:dyDescent="0.2">
      <c r="A78" s="2">
        <v>66</v>
      </c>
      <c r="B78" s="28" t="s">
        <v>76</v>
      </c>
      <c r="C78" s="45">
        <v>5</v>
      </c>
      <c r="D78" s="31" t="s">
        <v>29</v>
      </c>
      <c r="E78" s="33"/>
      <c r="F78" s="56">
        <f t="shared" si="6"/>
        <v>0</v>
      </c>
      <c r="G78" s="56">
        <f t="shared" si="7"/>
        <v>0</v>
      </c>
      <c r="H78" s="56">
        <f t="shared" si="8"/>
        <v>0</v>
      </c>
      <c r="I78" s="56">
        <f t="shared" si="9"/>
        <v>0</v>
      </c>
      <c r="J78" s="57">
        <f t="shared" si="10"/>
        <v>0</v>
      </c>
      <c r="W78" s="48"/>
    </row>
    <row r="79" spans="1:23" x14ac:dyDescent="0.2">
      <c r="A79" s="2">
        <v>67</v>
      </c>
      <c r="B79" s="27" t="s">
        <v>77</v>
      </c>
      <c r="C79" s="45">
        <v>20</v>
      </c>
      <c r="D79" s="1" t="s">
        <v>29</v>
      </c>
      <c r="E79" s="26"/>
      <c r="F79" s="46">
        <f t="shared" si="6"/>
        <v>0</v>
      </c>
      <c r="G79" s="46">
        <f t="shared" si="7"/>
        <v>0</v>
      </c>
      <c r="H79" s="46">
        <f t="shared" si="8"/>
        <v>0</v>
      </c>
      <c r="I79" s="46">
        <f t="shared" si="9"/>
        <v>0</v>
      </c>
      <c r="J79" s="47">
        <f t="shared" si="10"/>
        <v>0</v>
      </c>
      <c r="W79" s="48"/>
    </row>
    <row r="80" spans="1:23" x14ac:dyDescent="0.2">
      <c r="A80" s="2">
        <v>68</v>
      </c>
      <c r="B80" s="27" t="s">
        <v>78</v>
      </c>
      <c r="C80" s="45">
        <v>20</v>
      </c>
      <c r="D80" s="31" t="s">
        <v>29</v>
      </c>
      <c r="E80" s="26"/>
      <c r="F80" s="46">
        <f t="shared" si="6"/>
        <v>0</v>
      </c>
      <c r="G80" s="46">
        <f t="shared" si="7"/>
        <v>0</v>
      </c>
      <c r="H80" s="46">
        <f t="shared" si="8"/>
        <v>0</v>
      </c>
      <c r="I80" s="46">
        <f t="shared" si="9"/>
        <v>0</v>
      </c>
      <c r="J80" s="47">
        <f t="shared" si="10"/>
        <v>0</v>
      </c>
      <c r="W80" s="48"/>
    </row>
    <row r="81" spans="1:23" x14ac:dyDescent="0.2">
      <c r="A81" s="49">
        <v>69</v>
      </c>
      <c r="B81" s="27" t="s">
        <v>169</v>
      </c>
      <c r="C81" s="45">
        <v>35</v>
      </c>
      <c r="D81" s="31" t="s">
        <v>29</v>
      </c>
      <c r="E81" s="26"/>
      <c r="F81" s="46">
        <f t="shared" si="6"/>
        <v>0</v>
      </c>
      <c r="G81" s="46">
        <f t="shared" si="7"/>
        <v>0</v>
      </c>
      <c r="H81" s="46">
        <f t="shared" si="8"/>
        <v>0</v>
      </c>
      <c r="I81" s="46">
        <f t="shared" si="9"/>
        <v>0</v>
      </c>
      <c r="J81" s="47">
        <f t="shared" si="10"/>
        <v>0</v>
      </c>
      <c r="W81" s="48"/>
    </row>
    <row r="82" spans="1:23" x14ac:dyDescent="0.2">
      <c r="A82" s="64">
        <v>70</v>
      </c>
      <c r="B82" s="27" t="s">
        <v>170</v>
      </c>
      <c r="C82" s="45">
        <v>15</v>
      </c>
      <c r="D82" s="31" t="s">
        <v>29</v>
      </c>
      <c r="E82" s="26"/>
      <c r="F82" s="46">
        <f t="shared" si="6"/>
        <v>0</v>
      </c>
      <c r="G82" s="46">
        <f t="shared" si="7"/>
        <v>0</v>
      </c>
      <c r="H82" s="46">
        <f t="shared" si="8"/>
        <v>0</v>
      </c>
      <c r="I82" s="46">
        <f t="shared" si="9"/>
        <v>0</v>
      </c>
      <c r="J82" s="47">
        <f t="shared" si="10"/>
        <v>0</v>
      </c>
      <c r="W82" s="48"/>
    </row>
    <row r="83" spans="1:23" x14ac:dyDescent="0.2">
      <c r="A83" s="2">
        <v>71</v>
      </c>
      <c r="B83" s="27" t="s">
        <v>79</v>
      </c>
      <c r="C83" s="45">
        <v>15</v>
      </c>
      <c r="D83" s="1" t="s">
        <v>29</v>
      </c>
      <c r="E83" s="26"/>
      <c r="F83" s="46">
        <f t="shared" si="6"/>
        <v>0</v>
      </c>
      <c r="G83" s="46">
        <f t="shared" si="7"/>
        <v>0</v>
      </c>
      <c r="H83" s="46">
        <f t="shared" si="8"/>
        <v>0</v>
      </c>
      <c r="I83" s="46">
        <f t="shared" si="9"/>
        <v>0</v>
      </c>
      <c r="J83" s="47">
        <f t="shared" si="10"/>
        <v>0</v>
      </c>
      <c r="W83" s="48"/>
    </row>
    <row r="84" spans="1:23" hidden="1" x14ac:dyDescent="0.2">
      <c r="A84" s="65">
        <v>74</v>
      </c>
      <c r="B84" s="63" t="s">
        <v>80</v>
      </c>
      <c r="C84" s="45">
        <v>0</v>
      </c>
      <c r="D84" s="1" t="s">
        <v>29</v>
      </c>
      <c r="E84" s="26"/>
      <c r="F84" s="46">
        <f>E84*0.21</f>
        <v>0</v>
      </c>
      <c r="G84" s="46">
        <f>E84+F84</f>
        <v>0</v>
      </c>
      <c r="H84" s="46">
        <f>C84*E84</f>
        <v>0</v>
      </c>
      <c r="I84" s="46">
        <f>H84*0.21</f>
        <v>0</v>
      </c>
      <c r="J84" s="47">
        <f>H84+I84</f>
        <v>0</v>
      </c>
      <c r="W84" s="48"/>
    </row>
    <row r="85" spans="1:23" x14ac:dyDescent="0.2">
      <c r="A85" s="2">
        <v>72</v>
      </c>
      <c r="B85" s="27" t="s">
        <v>171</v>
      </c>
      <c r="C85" s="45">
        <v>1</v>
      </c>
      <c r="D85" s="1" t="s">
        <v>52</v>
      </c>
      <c r="E85" s="26"/>
      <c r="F85" s="46">
        <f>E85*0.21</f>
        <v>0</v>
      </c>
      <c r="G85" s="46">
        <f>E85+F85</f>
        <v>0</v>
      </c>
      <c r="H85" s="46">
        <f>C85*E85</f>
        <v>0</v>
      </c>
      <c r="I85" s="46">
        <f>H85*0.21</f>
        <v>0</v>
      </c>
      <c r="J85" s="47">
        <f>H85+I85</f>
        <v>0</v>
      </c>
      <c r="W85" s="48"/>
    </row>
    <row r="86" spans="1:23" x14ac:dyDescent="0.2">
      <c r="A86" s="2">
        <v>73</v>
      </c>
      <c r="B86" s="27" t="s">
        <v>82</v>
      </c>
      <c r="C86" s="45">
        <v>3</v>
      </c>
      <c r="D86" s="1" t="s">
        <v>52</v>
      </c>
      <c r="E86" s="26"/>
      <c r="F86" s="46">
        <f>E86*0.21</f>
        <v>0</v>
      </c>
      <c r="G86" s="46">
        <f>E86+F86</f>
        <v>0</v>
      </c>
      <c r="H86" s="46">
        <f>C86*E86</f>
        <v>0</v>
      </c>
      <c r="I86" s="46">
        <f>H86*0.21</f>
        <v>0</v>
      </c>
      <c r="J86" s="47">
        <f>H86+I86</f>
        <v>0</v>
      </c>
      <c r="W86" s="48"/>
    </row>
    <row r="87" spans="1:23" x14ac:dyDescent="0.2">
      <c r="A87" s="2">
        <v>74</v>
      </c>
      <c r="B87" s="27" t="s">
        <v>81</v>
      </c>
      <c r="C87" s="45">
        <v>3</v>
      </c>
      <c r="D87" s="1" t="s">
        <v>52</v>
      </c>
      <c r="E87" s="26"/>
      <c r="F87" s="46">
        <f>E87*0.21</f>
        <v>0</v>
      </c>
      <c r="G87" s="46">
        <f>E87+F87</f>
        <v>0</v>
      </c>
      <c r="H87" s="46">
        <f>C87*E87</f>
        <v>0</v>
      </c>
      <c r="I87" s="46">
        <f>H87*0.21</f>
        <v>0</v>
      </c>
      <c r="J87" s="47">
        <f>H87+I87</f>
        <v>0</v>
      </c>
      <c r="W87" s="48"/>
    </row>
    <row r="88" spans="1:23" hidden="1" x14ac:dyDescent="0.2">
      <c r="A88" s="53">
        <v>78</v>
      </c>
      <c r="B88" s="63" t="s">
        <v>83</v>
      </c>
      <c r="C88" s="45">
        <v>0</v>
      </c>
      <c r="D88" s="1" t="s">
        <v>52</v>
      </c>
      <c r="E88" s="26">
        <v>45</v>
      </c>
      <c r="F88" s="46">
        <f>E88*0.21</f>
        <v>9.4499999999999993</v>
      </c>
      <c r="G88" s="46">
        <f>E88+F88</f>
        <v>54.45</v>
      </c>
      <c r="H88" s="46">
        <f>C88*E88</f>
        <v>0</v>
      </c>
      <c r="I88" s="46">
        <f>H88*0.21</f>
        <v>0</v>
      </c>
      <c r="J88" s="47">
        <f>H88+I88</f>
        <v>0</v>
      </c>
    </row>
    <row r="89" spans="1:23" ht="25.5" customHeight="1" thickBot="1" x14ac:dyDescent="0.25">
      <c r="A89" s="8"/>
      <c r="C89" s="66"/>
      <c r="D89" s="67"/>
      <c r="E89" s="7"/>
      <c r="F89" s="7"/>
      <c r="G89" s="7"/>
    </row>
    <row r="90" spans="1:23" s="10" customFormat="1" ht="51" x14ac:dyDescent="0.2">
      <c r="A90" s="73" t="s">
        <v>45</v>
      </c>
      <c r="B90" s="74"/>
      <c r="C90" s="74"/>
      <c r="D90" s="74"/>
      <c r="E90" s="74"/>
      <c r="F90" s="74"/>
      <c r="G90" s="75"/>
      <c r="H90" s="15" t="s">
        <v>12</v>
      </c>
      <c r="I90" s="15" t="s">
        <v>6</v>
      </c>
      <c r="J90" s="20" t="s">
        <v>13</v>
      </c>
    </row>
    <row r="91" spans="1:23" ht="19.5" customHeight="1" thickBot="1" x14ac:dyDescent="0.25">
      <c r="A91" s="76"/>
      <c r="B91" s="77"/>
      <c r="C91" s="77"/>
      <c r="D91" s="77"/>
      <c r="E91" s="77"/>
      <c r="F91" s="77"/>
      <c r="G91" s="78"/>
      <c r="H91" s="17">
        <f>SUM(H4:H88)</f>
        <v>0</v>
      </c>
      <c r="I91" s="17">
        <f>SUM(I4:I88)</f>
        <v>0</v>
      </c>
      <c r="J91" s="18">
        <f>SUM(J4:J88)</f>
        <v>0</v>
      </c>
    </row>
    <row r="92" spans="1:23" x14ac:dyDescent="0.2">
      <c r="B92" s="79"/>
      <c r="C92" s="79"/>
      <c r="D92" s="79"/>
      <c r="E92" s="79"/>
      <c r="F92" s="8"/>
      <c r="G92" s="7"/>
    </row>
    <row r="93" spans="1:23" x14ac:dyDescent="0.2">
      <c r="B93" s="10" t="s">
        <v>2</v>
      </c>
      <c r="C93" s="10"/>
      <c r="D93" s="10" t="s">
        <v>9</v>
      </c>
    </row>
    <row r="94" spans="1:23" x14ac:dyDescent="0.2">
      <c r="B94" s="10"/>
      <c r="C94" s="10"/>
    </row>
  </sheetData>
  <mergeCells count="4">
    <mergeCell ref="A1:J1"/>
    <mergeCell ref="B2:E2"/>
    <mergeCell ref="A90:G91"/>
    <mergeCell ref="B92:E92"/>
  </mergeCells>
  <phoneticPr fontId="2" type="noConversion"/>
  <printOptions horizontalCentered="1"/>
  <pageMargins left="0.19685039370078741" right="0.19685039370078741" top="0.52500000000000002" bottom="0.35433070866141736" header="0.31496062992125984" footer="0.31496062992125984"/>
  <pageSetup paperSize="9" scale="70" fitToWidth="2" fitToHeight="0" orientation="landscape" r:id="rId1"/>
  <headerFooter alignWithMargins="0">
    <oddHeader xml:space="preserve">&amp;LPříloha č 2 k Zadávacím podmínkám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tabSelected="1" showRuler="0" zoomScaleNormal="100" workbookViewId="0">
      <selection activeCell="K30" sqref="K30"/>
    </sheetView>
  </sheetViews>
  <sheetFormatPr defaultRowHeight="12.75" x14ac:dyDescent="0.2"/>
  <cols>
    <col min="1" max="1" width="4.42578125" customWidth="1"/>
    <col min="2" max="2" width="68.5703125" style="6" customWidth="1"/>
    <col min="3" max="3" width="14.85546875" style="6" bestFit="1" customWidth="1"/>
    <col min="4" max="4" width="16.42578125" customWidth="1"/>
    <col min="5" max="5" width="11.42578125" customWidth="1"/>
    <col min="6" max="6" width="12.28515625" customWidth="1"/>
    <col min="7" max="7" width="11.28515625" customWidth="1"/>
    <col min="8" max="8" width="16.7109375" customWidth="1"/>
    <col min="9" max="9" width="16.140625" customWidth="1"/>
    <col min="10" max="10" width="17.28515625" customWidth="1"/>
  </cols>
  <sheetData>
    <row r="1" spans="1:10" ht="52.5" customHeight="1" x14ac:dyDescent="0.35">
      <c r="A1" s="71" t="s">
        <v>173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x14ac:dyDescent="0.2">
      <c r="B2" s="81"/>
      <c r="C2" s="81"/>
      <c r="D2" s="81"/>
      <c r="E2" s="81"/>
      <c r="F2" s="8"/>
    </row>
    <row r="3" spans="1:10" ht="64.5" customHeight="1" x14ac:dyDescent="0.2">
      <c r="A3" s="3" t="s">
        <v>1</v>
      </c>
      <c r="B3" s="5" t="s">
        <v>4</v>
      </c>
      <c r="C3" s="37" t="s">
        <v>27</v>
      </c>
      <c r="D3" s="4" t="s">
        <v>28</v>
      </c>
      <c r="E3" s="3" t="s">
        <v>3</v>
      </c>
      <c r="F3" s="3" t="s">
        <v>10</v>
      </c>
      <c r="G3" s="3" t="s">
        <v>5</v>
      </c>
      <c r="H3" s="3" t="s">
        <v>7</v>
      </c>
      <c r="I3" s="3" t="s">
        <v>11</v>
      </c>
      <c r="J3" s="3" t="s">
        <v>8</v>
      </c>
    </row>
    <row r="4" spans="1:10" x14ac:dyDescent="0.2">
      <c r="A4" s="41">
        <v>1</v>
      </c>
      <c r="B4" s="42" t="s">
        <v>86</v>
      </c>
      <c r="C4" s="36">
        <v>20</v>
      </c>
      <c r="D4" s="31" t="s">
        <v>126</v>
      </c>
      <c r="E4" s="16"/>
      <c r="F4" s="70">
        <f t="shared" ref="F4:F54" si="0">E4*0.21</f>
        <v>0</v>
      </c>
      <c r="G4" s="70">
        <f t="shared" ref="G4:G54" si="1">E4+F4</f>
        <v>0</v>
      </c>
      <c r="H4" s="70">
        <f t="shared" ref="H4:H54" si="2">C4*E4</f>
        <v>0</v>
      </c>
      <c r="I4" s="70">
        <f t="shared" ref="I4:I54" si="3">H4*0.21</f>
        <v>0</v>
      </c>
      <c r="J4" s="70">
        <f t="shared" ref="J4:J54" si="4">H4+I4</f>
        <v>0</v>
      </c>
    </row>
    <row r="5" spans="1:10" x14ac:dyDescent="0.2">
      <c r="A5" s="41">
        <v>2</v>
      </c>
      <c r="B5" s="42" t="s">
        <v>87</v>
      </c>
      <c r="C5" s="36">
        <v>3</v>
      </c>
      <c r="D5" s="31" t="s">
        <v>126</v>
      </c>
      <c r="E5" s="16"/>
      <c r="F5" s="70">
        <f t="shared" si="0"/>
        <v>0</v>
      </c>
      <c r="G5" s="70">
        <f t="shared" si="1"/>
        <v>0</v>
      </c>
      <c r="H5" s="70">
        <f t="shared" si="2"/>
        <v>0</v>
      </c>
      <c r="I5" s="70">
        <f t="shared" si="3"/>
        <v>0</v>
      </c>
      <c r="J5" s="70">
        <f t="shared" si="4"/>
        <v>0</v>
      </c>
    </row>
    <row r="6" spans="1:10" x14ac:dyDescent="0.2">
      <c r="A6" s="41">
        <v>3</v>
      </c>
      <c r="B6" s="42" t="s">
        <v>88</v>
      </c>
      <c r="C6" s="36">
        <v>75</v>
      </c>
      <c r="D6" s="23" t="s">
        <v>29</v>
      </c>
      <c r="E6" s="16"/>
      <c r="F6" s="70">
        <f t="shared" si="0"/>
        <v>0</v>
      </c>
      <c r="G6" s="70">
        <f t="shared" si="1"/>
        <v>0</v>
      </c>
      <c r="H6" s="70">
        <f t="shared" si="2"/>
        <v>0</v>
      </c>
      <c r="I6" s="70">
        <f t="shared" si="3"/>
        <v>0</v>
      </c>
      <c r="J6" s="70">
        <f t="shared" si="4"/>
        <v>0</v>
      </c>
    </row>
    <row r="7" spans="1:10" ht="15.75" x14ac:dyDescent="0.3">
      <c r="A7" s="41">
        <v>4</v>
      </c>
      <c r="B7" s="42" t="s">
        <v>89</v>
      </c>
      <c r="C7" s="36">
        <v>25</v>
      </c>
      <c r="D7" s="24" t="s">
        <v>127</v>
      </c>
      <c r="E7" s="16"/>
      <c r="F7" s="70">
        <f t="shared" si="0"/>
        <v>0</v>
      </c>
      <c r="G7" s="70">
        <f t="shared" si="1"/>
        <v>0</v>
      </c>
      <c r="H7" s="70">
        <f t="shared" si="2"/>
        <v>0</v>
      </c>
      <c r="I7" s="70">
        <f t="shared" si="3"/>
        <v>0</v>
      </c>
      <c r="J7" s="70">
        <f t="shared" si="4"/>
        <v>0</v>
      </c>
    </row>
    <row r="8" spans="1:10" x14ac:dyDescent="0.2">
      <c r="A8" s="41">
        <v>5</v>
      </c>
      <c r="B8" s="42" t="s">
        <v>90</v>
      </c>
      <c r="C8" s="36">
        <v>3</v>
      </c>
      <c r="D8" s="34" t="s">
        <v>126</v>
      </c>
      <c r="E8" s="16"/>
      <c r="F8" s="70">
        <f t="shared" si="0"/>
        <v>0</v>
      </c>
      <c r="G8" s="70">
        <f t="shared" si="1"/>
        <v>0</v>
      </c>
      <c r="H8" s="70">
        <f t="shared" si="2"/>
        <v>0</v>
      </c>
      <c r="I8" s="70">
        <f t="shared" si="3"/>
        <v>0</v>
      </c>
      <c r="J8" s="70">
        <f t="shared" si="4"/>
        <v>0</v>
      </c>
    </row>
    <row r="9" spans="1:10" x14ac:dyDescent="0.2">
      <c r="A9" s="41">
        <v>6</v>
      </c>
      <c r="B9" s="42" t="s">
        <v>91</v>
      </c>
      <c r="C9" s="36">
        <v>20</v>
      </c>
      <c r="D9" s="34" t="s">
        <v>126</v>
      </c>
      <c r="E9" s="16"/>
      <c r="F9" s="70">
        <f t="shared" si="0"/>
        <v>0</v>
      </c>
      <c r="G9" s="70">
        <f t="shared" si="1"/>
        <v>0</v>
      </c>
      <c r="H9" s="70">
        <f t="shared" si="2"/>
        <v>0</v>
      </c>
      <c r="I9" s="70">
        <f t="shared" si="3"/>
        <v>0</v>
      </c>
      <c r="J9" s="70">
        <f t="shared" si="4"/>
        <v>0</v>
      </c>
    </row>
    <row r="10" spans="1:10" x14ac:dyDescent="0.2">
      <c r="A10" s="41">
        <v>7</v>
      </c>
      <c r="B10" s="42" t="s">
        <v>92</v>
      </c>
      <c r="C10" s="36">
        <v>65</v>
      </c>
      <c r="D10" s="34" t="s">
        <v>146</v>
      </c>
      <c r="E10" s="16"/>
      <c r="F10" s="70">
        <f t="shared" si="0"/>
        <v>0</v>
      </c>
      <c r="G10" s="70">
        <f t="shared" si="1"/>
        <v>0</v>
      </c>
      <c r="H10" s="70">
        <f t="shared" si="2"/>
        <v>0</v>
      </c>
      <c r="I10" s="70">
        <f t="shared" si="3"/>
        <v>0</v>
      </c>
      <c r="J10" s="70">
        <f t="shared" si="4"/>
        <v>0</v>
      </c>
    </row>
    <row r="11" spans="1:10" x14ac:dyDescent="0.2">
      <c r="A11" s="41">
        <v>8</v>
      </c>
      <c r="B11" s="42" t="s">
        <v>93</v>
      </c>
      <c r="C11" s="36">
        <v>15</v>
      </c>
      <c r="D11" s="34" t="s">
        <v>126</v>
      </c>
      <c r="E11" s="16"/>
      <c r="F11" s="70">
        <f t="shared" si="0"/>
        <v>0</v>
      </c>
      <c r="G11" s="70">
        <f t="shared" si="1"/>
        <v>0</v>
      </c>
      <c r="H11" s="70">
        <f t="shared" si="2"/>
        <v>0</v>
      </c>
      <c r="I11" s="70">
        <f t="shared" si="3"/>
        <v>0</v>
      </c>
      <c r="J11" s="70">
        <f t="shared" si="4"/>
        <v>0</v>
      </c>
    </row>
    <row r="12" spans="1:10" x14ac:dyDescent="0.2">
      <c r="A12" s="41">
        <v>9</v>
      </c>
      <c r="B12" s="42" t="s">
        <v>145</v>
      </c>
      <c r="C12" s="36">
        <v>15</v>
      </c>
      <c r="D12" s="34" t="s">
        <v>126</v>
      </c>
      <c r="E12" s="16"/>
      <c r="F12" s="70">
        <f t="shared" si="0"/>
        <v>0</v>
      </c>
      <c r="G12" s="70">
        <f t="shared" si="1"/>
        <v>0</v>
      </c>
      <c r="H12" s="70">
        <f t="shared" si="2"/>
        <v>0</v>
      </c>
      <c r="I12" s="70">
        <f t="shared" si="3"/>
        <v>0</v>
      </c>
      <c r="J12" s="70">
        <f t="shared" si="4"/>
        <v>0</v>
      </c>
    </row>
    <row r="13" spans="1:10" x14ac:dyDescent="0.2">
      <c r="A13" s="41">
        <v>10</v>
      </c>
      <c r="B13" s="42" t="s">
        <v>144</v>
      </c>
      <c r="C13" s="36">
        <v>8</v>
      </c>
      <c r="D13" s="34" t="s">
        <v>126</v>
      </c>
      <c r="E13" s="16"/>
      <c r="F13" s="70">
        <f t="shared" si="0"/>
        <v>0</v>
      </c>
      <c r="G13" s="70">
        <f t="shared" si="1"/>
        <v>0</v>
      </c>
      <c r="H13" s="70">
        <f t="shared" si="2"/>
        <v>0</v>
      </c>
      <c r="I13" s="70">
        <f t="shared" si="3"/>
        <v>0</v>
      </c>
      <c r="J13" s="70">
        <f t="shared" si="4"/>
        <v>0</v>
      </c>
    </row>
    <row r="14" spans="1:10" x14ac:dyDescent="0.2">
      <c r="A14" s="41">
        <v>11</v>
      </c>
      <c r="B14" s="42" t="s">
        <v>94</v>
      </c>
      <c r="C14" s="38">
        <v>25</v>
      </c>
      <c r="D14" s="34" t="s">
        <v>126</v>
      </c>
      <c r="E14" s="16"/>
      <c r="F14" s="70">
        <f t="shared" si="0"/>
        <v>0</v>
      </c>
      <c r="G14" s="70">
        <f t="shared" si="1"/>
        <v>0</v>
      </c>
      <c r="H14" s="70">
        <f t="shared" si="2"/>
        <v>0</v>
      </c>
      <c r="I14" s="70">
        <f t="shared" si="3"/>
        <v>0</v>
      </c>
      <c r="J14" s="70">
        <f t="shared" si="4"/>
        <v>0</v>
      </c>
    </row>
    <row r="15" spans="1:10" x14ac:dyDescent="0.2">
      <c r="A15" s="41">
        <v>12</v>
      </c>
      <c r="B15" s="42" t="s">
        <v>143</v>
      </c>
      <c r="C15" s="36">
        <v>25</v>
      </c>
      <c r="D15" s="34" t="s">
        <v>126</v>
      </c>
      <c r="E15" s="16"/>
      <c r="F15" s="70">
        <f t="shared" si="0"/>
        <v>0</v>
      </c>
      <c r="G15" s="70">
        <f t="shared" si="1"/>
        <v>0</v>
      </c>
      <c r="H15" s="70">
        <f t="shared" si="2"/>
        <v>0</v>
      </c>
      <c r="I15" s="70">
        <f t="shared" si="3"/>
        <v>0</v>
      </c>
      <c r="J15" s="70">
        <f t="shared" si="4"/>
        <v>0</v>
      </c>
    </row>
    <row r="16" spans="1:10" ht="14.25" customHeight="1" x14ac:dyDescent="0.2">
      <c r="A16" s="41">
        <v>13</v>
      </c>
      <c r="B16" s="42" t="s">
        <v>95</v>
      </c>
      <c r="C16" s="36">
        <v>15</v>
      </c>
      <c r="D16" s="34" t="s">
        <v>126</v>
      </c>
      <c r="E16" s="16"/>
      <c r="F16" s="70">
        <f t="shared" si="0"/>
        <v>0</v>
      </c>
      <c r="G16" s="70">
        <f t="shared" si="1"/>
        <v>0</v>
      </c>
      <c r="H16" s="70">
        <f t="shared" si="2"/>
        <v>0</v>
      </c>
      <c r="I16" s="70">
        <f t="shared" si="3"/>
        <v>0</v>
      </c>
      <c r="J16" s="70">
        <f t="shared" si="4"/>
        <v>0</v>
      </c>
    </row>
    <row r="17" spans="1:10" x14ac:dyDescent="0.2">
      <c r="A17" s="41">
        <v>14</v>
      </c>
      <c r="B17" s="42" t="s">
        <v>96</v>
      </c>
      <c r="C17" s="36">
        <v>45</v>
      </c>
      <c r="D17" s="34" t="s">
        <v>126</v>
      </c>
      <c r="E17" s="16"/>
      <c r="F17" s="70">
        <f t="shared" si="0"/>
        <v>0</v>
      </c>
      <c r="G17" s="70">
        <f t="shared" si="1"/>
        <v>0</v>
      </c>
      <c r="H17" s="70">
        <f t="shared" si="2"/>
        <v>0</v>
      </c>
      <c r="I17" s="70">
        <f t="shared" si="3"/>
        <v>0</v>
      </c>
      <c r="J17" s="70">
        <f t="shared" si="4"/>
        <v>0</v>
      </c>
    </row>
    <row r="18" spans="1:10" x14ac:dyDescent="0.2">
      <c r="A18" s="41">
        <v>15</v>
      </c>
      <c r="B18" s="42" t="s">
        <v>97</v>
      </c>
      <c r="C18" s="36">
        <v>20</v>
      </c>
      <c r="D18" s="34" t="s">
        <v>126</v>
      </c>
      <c r="E18" s="16"/>
      <c r="F18" s="70">
        <f t="shared" si="0"/>
        <v>0</v>
      </c>
      <c r="G18" s="70">
        <f t="shared" si="1"/>
        <v>0</v>
      </c>
      <c r="H18" s="70">
        <f t="shared" si="2"/>
        <v>0</v>
      </c>
      <c r="I18" s="70">
        <f t="shared" si="3"/>
        <v>0</v>
      </c>
      <c r="J18" s="70">
        <f t="shared" si="4"/>
        <v>0</v>
      </c>
    </row>
    <row r="19" spans="1:10" x14ac:dyDescent="0.2">
      <c r="A19" s="41">
        <v>16</v>
      </c>
      <c r="B19" s="42" t="s">
        <v>98</v>
      </c>
      <c r="C19" s="36">
        <v>8</v>
      </c>
      <c r="D19" s="34" t="s">
        <v>126</v>
      </c>
      <c r="E19" s="16"/>
      <c r="F19" s="70">
        <f t="shared" si="0"/>
        <v>0</v>
      </c>
      <c r="G19" s="70">
        <f t="shared" si="1"/>
        <v>0</v>
      </c>
      <c r="H19" s="70">
        <f t="shared" si="2"/>
        <v>0</v>
      </c>
      <c r="I19" s="70">
        <f t="shared" si="3"/>
        <v>0</v>
      </c>
      <c r="J19" s="70">
        <f t="shared" si="4"/>
        <v>0</v>
      </c>
    </row>
    <row r="20" spans="1:10" x14ac:dyDescent="0.2">
      <c r="A20" s="41">
        <v>17</v>
      </c>
      <c r="B20" s="42" t="s">
        <v>99</v>
      </c>
      <c r="C20" s="36">
        <v>8</v>
      </c>
      <c r="D20" s="34" t="s">
        <v>126</v>
      </c>
      <c r="E20" s="16"/>
      <c r="F20" s="70">
        <f t="shared" si="0"/>
        <v>0</v>
      </c>
      <c r="G20" s="70">
        <f t="shared" si="1"/>
        <v>0</v>
      </c>
      <c r="H20" s="70">
        <f t="shared" si="2"/>
        <v>0</v>
      </c>
      <c r="I20" s="70">
        <f t="shared" si="3"/>
        <v>0</v>
      </c>
      <c r="J20" s="70">
        <f t="shared" si="4"/>
        <v>0</v>
      </c>
    </row>
    <row r="21" spans="1:10" ht="13.5" customHeight="1" x14ac:dyDescent="0.2">
      <c r="A21" s="41">
        <v>18</v>
      </c>
      <c r="B21" s="42" t="s">
        <v>100</v>
      </c>
      <c r="C21" s="36">
        <v>15</v>
      </c>
      <c r="D21" s="34" t="s">
        <v>126</v>
      </c>
      <c r="E21" s="16"/>
      <c r="F21" s="70">
        <f t="shared" si="0"/>
        <v>0</v>
      </c>
      <c r="G21" s="70">
        <f t="shared" si="1"/>
        <v>0</v>
      </c>
      <c r="H21" s="70">
        <f t="shared" si="2"/>
        <v>0</v>
      </c>
      <c r="I21" s="70">
        <f t="shared" si="3"/>
        <v>0</v>
      </c>
      <c r="J21" s="70">
        <f t="shared" si="4"/>
        <v>0</v>
      </c>
    </row>
    <row r="22" spans="1:10" x14ac:dyDescent="0.2">
      <c r="A22" s="41">
        <v>19</v>
      </c>
      <c r="B22" s="42" t="s">
        <v>101</v>
      </c>
      <c r="C22" s="36">
        <v>15</v>
      </c>
      <c r="D22" s="34" t="s">
        <v>126</v>
      </c>
      <c r="E22" s="16"/>
      <c r="F22" s="70">
        <f t="shared" si="0"/>
        <v>0</v>
      </c>
      <c r="G22" s="70">
        <f t="shared" si="1"/>
        <v>0</v>
      </c>
      <c r="H22" s="70">
        <f t="shared" si="2"/>
        <v>0</v>
      </c>
      <c r="I22" s="70">
        <f t="shared" si="3"/>
        <v>0</v>
      </c>
      <c r="J22" s="70">
        <f t="shared" si="4"/>
        <v>0</v>
      </c>
    </row>
    <row r="23" spans="1:10" x14ac:dyDescent="0.2">
      <c r="A23" s="41">
        <v>20</v>
      </c>
      <c r="B23" s="42" t="s">
        <v>102</v>
      </c>
      <c r="C23" s="36">
        <v>75</v>
      </c>
      <c r="D23" s="24" t="s">
        <v>128</v>
      </c>
      <c r="E23" s="16"/>
      <c r="F23" s="70">
        <f t="shared" si="0"/>
        <v>0</v>
      </c>
      <c r="G23" s="70">
        <f t="shared" si="1"/>
        <v>0</v>
      </c>
      <c r="H23" s="70">
        <f t="shared" si="2"/>
        <v>0</v>
      </c>
      <c r="I23" s="70">
        <f t="shared" si="3"/>
        <v>0</v>
      </c>
      <c r="J23" s="70">
        <f t="shared" si="4"/>
        <v>0</v>
      </c>
    </row>
    <row r="24" spans="1:10" x14ac:dyDescent="0.2">
      <c r="A24" s="41">
        <v>21</v>
      </c>
      <c r="B24" s="42" t="s">
        <v>103</v>
      </c>
      <c r="C24" s="36">
        <v>100</v>
      </c>
      <c r="D24" s="24" t="s">
        <v>128</v>
      </c>
      <c r="E24" s="16"/>
      <c r="F24" s="70">
        <f t="shared" si="0"/>
        <v>0</v>
      </c>
      <c r="G24" s="70">
        <f t="shared" si="1"/>
        <v>0</v>
      </c>
      <c r="H24" s="70">
        <f t="shared" si="2"/>
        <v>0</v>
      </c>
      <c r="I24" s="70">
        <f t="shared" si="3"/>
        <v>0</v>
      </c>
      <c r="J24" s="70">
        <f t="shared" si="4"/>
        <v>0</v>
      </c>
    </row>
    <row r="25" spans="1:10" x14ac:dyDescent="0.2">
      <c r="A25" s="41">
        <v>22</v>
      </c>
      <c r="B25" s="42" t="s">
        <v>104</v>
      </c>
      <c r="C25" s="36">
        <v>3</v>
      </c>
      <c r="D25" s="23" t="s">
        <v>29</v>
      </c>
      <c r="E25" s="16"/>
      <c r="F25" s="70">
        <f t="shared" si="0"/>
        <v>0</v>
      </c>
      <c r="G25" s="70">
        <f t="shared" si="1"/>
        <v>0</v>
      </c>
      <c r="H25" s="70">
        <f t="shared" si="2"/>
        <v>0</v>
      </c>
      <c r="I25" s="70">
        <f t="shared" si="3"/>
        <v>0</v>
      </c>
      <c r="J25" s="70">
        <f t="shared" si="4"/>
        <v>0</v>
      </c>
    </row>
    <row r="26" spans="1:10" x14ac:dyDescent="0.2">
      <c r="A26" s="41">
        <v>23</v>
      </c>
      <c r="B26" s="42" t="s">
        <v>105</v>
      </c>
      <c r="C26" s="36">
        <v>3</v>
      </c>
      <c r="D26" s="23" t="s">
        <v>29</v>
      </c>
      <c r="E26" s="16"/>
      <c r="F26" s="70">
        <f t="shared" si="0"/>
        <v>0</v>
      </c>
      <c r="G26" s="70">
        <f t="shared" si="1"/>
        <v>0</v>
      </c>
      <c r="H26" s="70">
        <f t="shared" si="2"/>
        <v>0</v>
      </c>
      <c r="I26" s="70">
        <f t="shared" si="3"/>
        <v>0</v>
      </c>
      <c r="J26" s="70">
        <f t="shared" si="4"/>
        <v>0</v>
      </c>
    </row>
    <row r="27" spans="1:10" ht="12" customHeight="1" x14ac:dyDescent="0.2">
      <c r="A27" s="41">
        <v>24</v>
      </c>
      <c r="B27" s="42" t="s">
        <v>106</v>
      </c>
      <c r="C27" s="36">
        <v>8</v>
      </c>
      <c r="D27" s="23" t="s">
        <v>29</v>
      </c>
      <c r="E27" s="16"/>
      <c r="F27" s="70">
        <f t="shared" si="0"/>
        <v>0</v>
      </c>
      <c r="G27" s="70">
        <f t="shared" si="1"/>
        <v>0</v>
      </c>
      <c r="H27" s="70">
        <f t="shared" si="2"/>
        <v>0</v>
      </c>
      <c r="I27" s="70">
        <f t="shared" si="3"/>
        <v>0</v>
      </c>
      <c r="J27" s="70">
        <f t="shared" si="4"/>
        <v>0</v>
      </c>
    </row>
    <row r="28" spans="1:10" x14ac:dyDescent="0.2">
      <c r="A28" s="41">
        <v>25</v>
      </c>
      <c r="B28" s="42" t="s">
        <v>107</v>
      </c>
      <c r="C28" s="36">
        <v>3</v>
      </c>
      <c r="D28" s="24" t="s">
        <v>142</v>
      </c>
      <c r="E28" s="16"/>
      <c r="F28" s="70">
        <f t="shared" si="0"/>
        <v>0</v>
      </c>
      <c r="G28" s="70">
        <f t="shared" si="1"/>
        <v>0</v>
      </c>
      <c r="H28" s="70">
        <f t="shared" si="2"/>
        <v>0</v>
      </c>
      <c r="I28" s="70">
        <f t="shared" si="3"/>
        <v>0</v>
      </c>
      <c r="J28" s="70">
        <f t="shared" si="4"/>
        <v>0</v>
      </c>
    </row>
    <row r="29" spans="1:10" x14ac:dyDescent="0.2">
      <c r="A29" s="41">
        <v>26</v>
      </c>
      <c r="B29" s="42" t="s">
        <v>108</v>
      </c>
      <c r="C29" s="36">
        <v>3</v>
      </c>
      <c r="D29" s="23" t="s">
        <v>29</v>
      </c>
      <c r="E29" s="16"/>
      <c r="F29" s="70">
        <f t="shared" si="0"/>
        <v>0</v>
      </c>
      <c r="G29" s="70">
        <f t="shared" si="1"/>
        <v>0</v>
      </c>
      <c r="H29" s="70">
        <f t="shared" si="2"/>
        <v>0</v>
      </c>
      <c r="I29" s="70">
        <f t="shared" si="3"/>
        <v>0</v>
      </c>
      <c r="J29" s="70">
        <f t="shared" si="4"/>
        <v>0</v>
      </c>
    </row>
    <row r="30" spans="1:10" x14ac:dyDescent="0.2">
      <c r="A30" s="41">
        <v>27</v>
      </c>
      <c r="B30" s="42" t="s">
        <v>109</v>
      </c>
      <c r="C30" s="36">
        <v>15</v>
      </c>
      <c r="D30" s="23" t="s">
        <v>29</v>
      </c>
      <c r="E30" s="16"/>
      <c r="F30" s="70">
        <f t="shared" si="0"/>
        <v>0</v>
      </c>
      <c r="G30" s="70">
        <f t="shared" si="1"/>
        <v>0</v>
      </c>
      <c r="H30" s="70">
        <f t="shared" si="2"/>
        <v>0</v>
      </c>
      <c r="I30" s="70">
        <f t="shared" si="3"/>
        <v>0</v>
      </c>
      <c r="J30" s="70">
        <f t="shared" si="4"/>
        <v>0</v>
      </c>
    </row>
    <row r="31" spans="1:10" x14ac:dyDescent="0.2">
      <c r="A31" s="41">
        <v>28</v>
      </c>
      <c r="B31" s="42" t="s">
        <v>141</v>
      </c>
      <c r="C31" s="36">
        <v>50</v>
      </c>
      <c r="D31" s="1" t="s">
        <v>29</v>
      </c>
      <c r="E31" s="16"/>
      <c r="F31" s="70">
        <f t="shared" si="0"/>
        <v>0</v>
      </c>
      <c r="G31" s="70">
        <f t="shared" si="1"/>
        <v>0</v>
      </c>
      <c r="H31" s="70">
        <f t="shared" si="2"/>
        <v>0</v>
      </c>
      <c r="I31" s="70">
        <f t="shared" si="3"/>
        <v>0</v>
      </c>
      <c r="J31" s="70">
        <f t="shared" si="4"/>
        <v>0</v>
      </c>
    </row>
    <row r="32" spans="1:10" x14ac:dyDescent="0.2">
      <c r="A32" s="41">
        <v>29</v>
      </c>
      <c r="B32" s="42" t="s">
        <v>110</v>
      </c>
      <c r="C32" s="36">
        <v>3</v>
      </c>
      <c r="D32" s="1" t="s">
        <v>29</v>
      </c>
      <c r="E32" s="16"/>
      <c r="F32" s="70">
        <f t="shared" si="0"/>
        <v>0</v>
      </c>
      <c r="G32" s="70">
        <f t="shared" si="1"/>
        <v>0</v>
      </c>
      <c r="H32" s="70">
        <f t="shared" si="2"/>
        <v>0</v>
      </c>
      <c r="I32" s="70">
        <f t="shared" si="3"/>
        <v>0</v>
      </c>
      <c r="J32" s="70">
        <f t="shared" si="4"/>
        <v>0</v>
      </c>
    </row>
    <row r="33" spans="1:10" x14ac:dyDescent="0.2">
      <c r="A33" s="41">
        <v>30</v>
      </c>
      <c r="B33" s="42" t="s">
        <v>111</v>
      </c>
      <c r="C33" s="36">
        <v>3</v>
      </c>
      <c r="D33" s="23" t="s">
        <v>29</v>
      </c>
      <c r="E33" s="16"/>
      <c r="F33" s="70">
        <f t="shared" si="0"/>
        <v>0</v>
      </c>
      <c r="G33" s="70">
        <f t="shared" si="1"/>
        <v>0</v>
      </c>
      <c r="H33" s="70">
        <f t="shared" si="2"/>
        <v>0</v>
      </c>
      <c r="I33" s="70">
        <f t="shared" si="3"/>
        <v>0</v>
      </c>
      <c r="J33" s="70">
        <f t="shared" si="4"/>
        <v>0</v>
      </c>
    </row>
    <row r="34" spans="1:10" x14ac:dyDescent="0.2">
      <c r="A34" s="41">
        <v>31</v>
      </c>
      <c r="B34" s="42" t="s">
        <v>112</v>
      </c>
      <c r="C34" s="36">
        <v>75</v>
      </c>
      <c r="D34" s="23" t="s">
        <v>29</v>
      </c>
      <c r="E34" s="16"/>
      <c r="F34" s="70">
        <f t="shared" si="0"/>
        <v>0</v>
      </c>
      <c r="G34" s="70">
        <f t="shared" si="1"/>
        <v>0</v>
      </c>
      <c r="H34" s="70">
        <f t="shared" si="2"/>
        <v>0</v>
      </c>
      <c r="I34" s="70">
        <f t="shared" si="3"/>
        <v>0</v>
      </c>
      <c r="J34" s="70">
        <f t="shared" si="4"/>
        <v>0</v>
      </c>
    </row>
    <row r="35" spans="1:10" x14ac:dyDescent="0.2">
      <c r="A35" s="41">
        <v>32</v>
      </c>
      <c r="B35" s="42" t="s">
        <v>113</v>
      </c>
      <c r="C35" s="36">
        <v>50</v>
      </c>
      <c r="D35" s="23" t="s">
        <v>29</v>
      </c>
      <c r="E35" s="16"/>
      <c r="F35" s="70">
        <f t="shared" si="0"/>
        <v>0</v>
      </c>
      <c r="G35" s="70">
        <f t="shared" si="1"/>
        <v>0</v>
      </c>
      <c r="H35" s="70">
        <f t="shared" si="2"/>
        <v>0</v>
      </c>
      <c r="I35" s="70">
        <f t="shared" si="3"/>
        <v>0</v>
      </c>
      <c r="J35" s="70">
        <f t="shared" si="4"/>
        <v>0</v>
      </c>
    </row>
    <row r="36" spans="1:10" x14ac:dyDescent="0.2">
      <c r="A36" s="41">
        <v>33</v>
      </c>
      <c r="B36" s="43" t="s">
        <v>114</v>
      </c>
      <c r="C36" s="36">
        <v>15</v>
      </c>
      <c r="D36" s="31" t="s">
        <v>129</v>
      </c>
      <c r="E36" s="16"/>
      <c r="F36" s="70">
        <f t="shared" si="0"/>
        <v>0</v>
      </c>
      <c r="G36" s="70">
        <f t="shared" si="1"/>
        <v>0</v>
      </c>
      <c r="H36" s="70">
        <f t="shared" si="2"/>
        <v>0</v>
      </c>
      <c r="I36" s="70">
        <f t="shared" si="3"/>
        <v>0</v>
      </c>
      <c r="J36" s="70">
        <f t="shared" si="4"/>
        <v>0</v>
      </c>
    </row>
    <row r="37" spans="1:10" x14ac:dyDescent="0.2">
      <c r="A37" s="41">
        <v>34</v>
      </c>
      <c r="B37" s="43" t="s">
        <v>115</v>
      </c>
      <c r="C37" s="36">
        <v>25</v>
      </c>
      <c r="D37" s="31" t="s">
        <v>126</v>
      </c>
      <c r="E37" s="16"/>
      <c r="F37" s="70">
        <f t="shared" si="0"/>
        <v>0</v>
      </c>
      <c r="G37" s="70">
        <f t="shared" si="1"/>
        <v>0</v>
      </c>
      <c r="H37" s="70">
        <f t="shared" si="2"/>
        <v>0</v>
      </c>
      <c r="I37" s="70">
        <f t="shared" si="3"/>
        <v>0</v>
      </c>
      <c r="J37" s="70">
        <f t="shared" si="4"/>
        <v>0</v>
      </c>
    </row>
    <row r="38" spans="1:10" x14ac:dyDescent="0.2">
      <c r="A38" s="41">
        <v>35</v>
      </c>
      <c r="B38" s="43" t="s">
        <v>140</v>
      </c>
      <c r="C38" s="36">
        <v>3</v>
      </c>
      <c r="D38" s="23" t="s">
        <v>29</v>
      </c>
      <c r="E38" s="16"/>
      <c r="F38" s="70">
        <f t="shared" si="0"/>
        <v>0</v>
      </c>
      <c r="G38" s="70">
        <f t="shared" si="1"/>
        <v>0</v>
      </c>
      <c r="H38" s="70">
        <f t="shared" si="2"/>
        <v>0</v>
      </c>
      <c r="I38" s="70">
        <f t="shared" si="3"/>
        <v>0</v>
      </c>
      <c r="J38" s="70">
        <f t="shared" si="4"/>
        <v>0</v>
      </c>
    </row>
    <row r="39" spans="1:10" x14ac:dyDescent="0.2">
      <c r="A39" s="41">
        <v>36</v>
      </c>
      <c r="B39" s="43" t="s">
        <v>116</v>
      </c>
      <c r="C39" s="36">
        <v>20</v>
      </c>
      <c r="D39" s="23" t="s">
        <v>29</v>
      </c>
      <c r="E39" s="16"/>
      <c r="F39" s="70">
        <f t="shared" si="0"/>
        <v>0</v>
      </c>
      <c r="G39" s="70">
        <f t="shared" si="1"/>
        <v>0</v>
      </c>
      <c r="H39" s="70">
        <f t="shared" si="2"/>
        <v>0</v>
      </c>
      <c r="I39" s="70">
        <f t="shared" si="3"/>
        <v>0</v>
      </c>
      <c r="J39" s="70">
        <f t="shared" si="4"/>
        <v>0</v>
      </c>
    </row>
    <row r="40" spans="1:10" x14ac:dyDescent="0.2">
      <c r="A40" s="41">
        <v>37</v>
      </c>
      <c r="B40" s="43" t="s">
        <v>117</v>
      </c>
      <c r="C40" s="36">
        <v>50</v>
      </c>
      <c r="D40" s="1" t="s">
        <v>29</v>
      </c>
      <c r="E40" s="16"/>
      <c r="F40" s="70">
        <f t="shared" si="0"/>
        <v>0</v>
      </c>
      <c r="G40" s="70">
        <f t="shared" si="1"/>
        <v>0</v>
      </c>
      <c r="H40" s="70">
        <f t="shared" si="2"/>
        <v>0</v>
      </c>
      <c r="I40" s="70">
        <f t="shared" si="3"/>
        <v>0</v>
      </c>
      <c r="J40" s="70">
        <f t="shared" si="4"/>
        <v>0</v>
      </c>
    </row>
    <row r="41" spans="1:10" s="29" customFormat="1" x14ac:dyDescent="0.2">
      <c r="A41" s="41">
        <v>38</v>
      </c>
      <c r="B41" s="43" t="s">
        <v>118</v>
      </c>
      <c r="C41" s="39">
        <v>3</v>
      </c>
      <c r="D41" s="1" t="s">
        <v>29</v>
      </c>
      <c r="E41" s="16"/>
      <c r="F41" s="70">
        <f t="shared" si="0"/>
        <v>0</v>
      </c>
      <c r="G41" s="70">
        <f t="shared" si="1"/>
        <v>0</v>
      </c>
      <c r="H41" s="70">
        <f t="shared" si="2"/>
        <v>0</v>
      </c>
      <c r="I41" s="70">
        <f t="shared" si="3"/>
        <v>0</v>
      </c>
      <c r="J41" s="70">
        <f t="shared" si="4"/>
        <v>0</v>
      </c>
    </row>
    <row r="42" spans="1:10" x14ac:dyDescent="0.2">
      <c r="A42" s="41">
        <v>39</v>
      </c>
      <c r="B42" s="43" t="s">
        <v>119</v>
      </c>
      <c r="C42" s="36">
        <v>3</v>
      </c>
      <c r="D42" s="1" t="s">
        <v>29</v>
      </c>
      <c r="E42" s="16"/>
      <c r="F42" s="70">
        <f t="shared" si="0"/>
        <v>0</v>
      </c>
      <c r="G42" s="70">
        <f t="shared" si="1"/>
        <v>0</v>
      </c>
      <c r="H42" s="70">
        <f t="shared" si="2"/>
        <v>0</v>
      </c>
      <c r="I42" s="70">
        <f t="shared" si="3"/>
        <v>0</v>
      </c>
      <c r="J42" s="70">
        <f t="shared" si="4"/>
        <v>0</v>
      </c>
    </row>
    <row r="43" spans="1:10" x14ac:dyDescent="0.2">
      <c r="A43" s="41">
        <v>40</v>
      </c>
      <c r="B43" s="43" t="s">
        <v>120</v>
      </c>
      <c r="C43" s="36">
        <v>5</v>
      </c>
      <c r="D43" s="1" t="s">
        <v>29</v>
      </c>
      <c r="E43" s="16"/>
      <c r="F43" s="70">
        <f t="shared" si="0"/>
        <v>0</v>
      </c>
      <c r="G43" s="70">
        <f t="shared" si="1"/>
        <v>0</v>
      </c>
      <c r="H43" s="70">
        <f t="shared" si="2"/>
        <v>0</v>
      </c>
      <c r="I43" s="70">
        <f t="shared" si="3"/>
        <v>0</v>
      </c>
      <c r="J43" s="70">
        <f t="shared" si="4"/>
        <v>0</v>
      </c>
    </row>
    <row r="44" spans="1:10" x14ac:dyDescent="0.2">
      <c r="A44" s="41">
        <v>41</v>
      </c>
      <c r="B44" s="43" t="s">
        <v>139</v>
      </c>
      <c r="C44" s="36">
        <v>3</v>
      </c>
      <c r="D44" s="1" t="s">
        <v>29</v>
      </c>
      <c r="E44" s="16"/>
      <c r="F44" s="70">
        <f t="shared" si="0"/>
        <v>0</v>
      </c>
      <c r="G44" s="70">
        <f t="shared" si="1"/>
        <v>0</v>
      </c>
      <c r="H44" s="70">
        <f t="shared" si="2"/>
        <v>0</v>
      </c>
      <c r="I44" s="70">
        <f t="shared" si="3"/>
        <v>0</v>
      </c>
      <c r="J44" s="70">
        <f t="shared" si="4"/>
        <v>0</v>
      </c>
    </row>
    <row r="45" spans="1:10" x14ac:dyDescent="0.2">
      <c r="A45" s="41">
        <v>42</v>
      </c>
      <c r="B45" s="43" t="s">
        <v>121</v>
      </c>
      <c r="C45" s="36">
        <v>25</v>
      </c>
      <c r="D45" s="31" t="s">
        <v>130</v>
      </c>
      <c r="E45" s="16"/>
      <c r="F45" s="70">
        <f t="shared" si="0"/>
        <v>0</v>
      </c>
      <c r="G45" s="70">
        <f t="shared" si="1"/>
        <v>0</v>
      </c>
      <c r="H45" s="70">
        <f t="shared" si="2"/>
        <v>0</v>
      </c>
      <c r="I45" s="70">
        <f t="shared" si="3"/>
        <v>0</v>
      </c>
      <c r="J45" s="70">
        <f t="shared" si="4"/>
        <v>0</v>
      </c>
    </row>
    <row r="46" spans="1:10" x14ac:dyDescent="0.2">
      <c r="A46" s="41">
        <v>43</v>
      </c>
      <c r="B46" s="43" t="s">
        <v>122</v>
      </c>
      <c r="C46" s="36">
        <v>5</v>
      </c>
      <c r="D46" s="1" t="s">
        <v>29</v>
      </c>
      <c r="E46" s="16"/>
      <c r="F46" s="70">
        <f t="shared" si="0"/>
        <v>0</v>
      </c>
      <c r="G46" s="70">
        <f t="shared" si="1"/>
        <v>0</v>
      </c>
      <c r="H46" s="70">
        <f t="shared" si="2"/>
        <v>0</v>
      </c>
      <c r="I46" s="70">
        <f t="shared" si="3"/>
        <v>0</v>
      </c>
      <c r="J46" s="70">
        <f t="shared" si="4"/>
        <v>0</v>
      </c>
    </row>
    <row r="47" spans="1:10" x14ac:dyDescent="0.2">
      <c r="A47" s="41">
        <v>44</v>
      </c>
      <c r="B47" s="43" t="s">
        <v>123</v>
      </c>
      <c r="C47" s="44">
        <v>5</v>
      </c>
      <c r="D47" s="31" t="s">
        <v>29</v>
      </c>
      <c r="E47" s="16"/>
      <c r="F47" s="70">
        <f t="shared" si="0"/>
        <v>0</v>
      </c>
      <c r="G47" s="70">
        <f t="shared" si="1"/>
        <v>0</v>
      </c>
      <c r="H47" s="70">
        <f t="shared" si="2"/>
        <v>0</v>
      </c>
      <c r="I47" s="70">
        <f t="shared" si="3"/>
        <v>0</v>
      </c>
      <c r="J47" s="70">
        <f t="shared" si="4"/>
        <v>0</v>
      </c>
    </row>
    <row r="48" spans="1:10" x14ac:dyDescent="0.2">
      <c r="A48" s="41">
        <v>45</v>
      </c>
      <c r="B48" s="43" t="s">
        <v>124</v>
      </c>
      <c r="C48" s="36">
        <v>3</v>
      </c>
      <c r="D48" s="31" t="s">
        <v>29</v>
      </c>
      <c r="E48" s="16"/>
      <c r="F48" s="70">
        <f t="shared" si="0"/>
        <v>0</v>
      </c>
      <c r="G48" s="70">
        <f t="shared" si="1"/>
        <v>0</v>
      </c>
      <c r="H48" s="70">
        <f t="shared" si="2"/>
        <v>0</v>
      </c>
      <c r="I48" s="70">
        <f t="shared" si="3"/>
        <v>0</v>
      </c>
      <c r="J48" s="70">
        <f t="shared" si="4"/>
        <v>0</v>
      </c>
    </row>
    <row r="49" spans="1:10" x14ac:dyDescent="0.2">
      <c r="A49" s="41">
        <v>46</v>
      </c>
      <c r="B49" s="43" t="s">
        <v>125</v>
      </c>
      <c r="C49" s="36">
        <v>5</v>
      </c>
      <c r="D49" s="1" t="s">
        <v>131</v>
      </c>
      <c r="E49" s="16"/>
      <c r="F49" s="70">
        <f t="shared" si="0"/>
        <v>0</v>
      </c>
      <c r="G49" s="70">
        <f t="shared" si="1"/>
        <v>0</v>
      </c>
      <c r="H49" s="70">
        <f t="shared" si="2"/>
        <v>0</v>
      </c>
      <c r="I49" s="70">
        <f t="shared" si="3"/>
        <v>0</v>
      </c>
      <c r="J49" s="70">
        <f t="shared" si="4"/>
        <v>0</v>
      </c>
    </row>
    <row r="50" spans="1:10" x14ac:dyDescent="0.2">
      <c r="A50" s="41">
        <v>47</v>
      </c>
      <c r="B50" s="43" t="s">
        <v>136</v>
      </c>
      <c r="C50" s="36">
        <v>35</v>
      </c>
      <c r="D50" s="1" t="s">
        <v>132</v>
      </c>
      <c r="E50" s="16"/>
      <c r="F50" s="70">
        <f t="shared" si="0"/>
        <v>0</v>
      </c>
      <c r="G50" s="70">
        <f t="shared" si="1"/>
        <v>0</v>
      </c>
      <c r="H50" s="70">
        <f t="shared" si="2"/>
        <v>0</v>
      </c>
      <c r="I50" s="70">
        <f t="shared" si="3"/>
        <v>0</v>
      </c>
      <c r="J50" s="70">
        <f t="shared" si="4"/>
        <v>0</v>
      </c>
    </row>
    <row r="51" spans="1:10" x14ac:dyDescent="0.2">
      <c r="A51" s="41">
        <v>48</v>
      </c>
      <c r="B51" s="43" t="s">
        <v>133</v>
      </c>
      <c r="C51" s="36">
        <v>10</v>
      </c>
      <c r="D51" s="1" t="s">
        <v>29</v>
      </c>
      <c r="E51" s="16"/>
      <c r="F51" s="70">
        <f t="shared" si="0"/>
        <v>0</v>
      </c>
      <c r="G51" s="70">
        <f t="shared" si="1"/>
        <v>0</v>
      </c>
      <c r="H51" s="70">
        <f t="shared" si="2"/>
        <v>0</v>
      </c>
      <c r="I51" s="70">
        <f t="shared" si="3"/>
        <v>0</v>
      </c>
      <c r="J51" s="70">
        <f t="shared" si="4"/>
        <v>0</v>
      </c>
    </row>
    <row r="52" spans="1:10" x14ac:dyDescent="0.2">
      <c r="A52" s="41">
        <v>49</v>
      </c>
      <c r="B52" s="43" t="s">
        <v>134</v>
      </c>
      <c r="C52" s="36">
        <v>4</v>
      </c>
      <c r="D52" s="1" t="s">
        <v>135</v>
      </c>
      <c r="E52" s="16"/>
      <c r="F52" s="70">
        <f t="shared" si="0"/>
        <v>0</v>
      </c>
      <c r="G52" s="70">
        <f t="shared" si="1"/>
        <v>0</v>
      </c>
      <c r="H52" s="70">
        <f t="shared" si="2"/>
        <v>0</v>
      </c>
      <c r="I52" s="70">
        <f t="shared" si="3"/>
        <v>0</v>
      </c>
      <c r="J52" s="70">
        <f t="shared" si="4"/>
        <v>0</v>
      </c>
    </row>
    <row r="53" spans="1:10" x14ac:dyDescent="0.2">
      <c r="A53" s="41">
        <v>50</v>
      </c>
      <c r="B53" s="43" t="s">
        <v>138</v>
      </c>
      <c r="C53" s="36">
        <v>5</v>
      </c>
      <c r="D53" s="1" t="s">
        <v>29</v>
      </c>
      <c r="E53" s="16"/>
      <c r="F53" s="70">
        <f t="shared" si="0"/>
        <v>0</v>
      </c>
      <c r="G53" s="70">
        <f t="shared" si="1"/>
        <v>0</v>
      </c>
      <c r="H53" s="70">
        <f t="shared" si="2"/>
        <v>0</v>
      </c>
      <c r="I53" s="70">
        <f t="shared" si="3"/>
        <v>0</v>
      </c>
      <c r="J53" s="70">
        <f t="shared" si="4"/>
        <v>0</v>
      </c>
    </row>
    <row r="54" spans="1:10" x14ac:dyDescent="0.2">
      <c r="A54" s="41">
        <v>51</v>
      </c>
      <c r="B54" s="43" t="s">
        <v>137</v>
      </c>
      <c r="C54" s="36">
        <v>8</v>
      </c>
      <c r="D54" s="1" t="s">
        <v>29</v>
      </c>
      <c r="E54" s="16"/>
      <c r="F54" s="70">
        <f t="shared" si="0"/>
        <v>0</v>
      </c>
      <c r="G54" s="70">
        <f t="shared" si="1"/>
        <v>0</v>
      </c>
      <c r="H54" s="70">
        <f t="shared" si="2"/>
        <v>0</v>
      </c>
      <c r="I54" s="70">
        <f t="shared" si="3"/>
        <v>0</v>
      </c>
      <c r="J54" s="70">
        <f t="shared" si="4"/>
        <v>0</v>
      </c>
    </row>
    <row r="55" spans="1:10" ht="23.25" customHeight="1" thickBot="1" x14ac:dyDescent="0.25">
      <c r="A55" s="9"/>
      <c r="B55" s="11"/>
      <c r="C55" s="40"/>
      <c r="D55" s="12"/>
      <c r="E55" s="13"/>
      <c r="F55" s="13"/>
      <c r="G55" s="13"/>
      <c r="H55" s="14"/>
      <c r="I55" s="14"/>
      <c r="J55" s="14"/>
    </row>
    <row r="56" spans="1:10" s="10" customFormat="1" ht="51" x14ac:dyDescent="0.2">
      <c r="A56" s="73" t="s">
        <v>45</v>
      </c>
      <c r="B56" s="82"/>
      <c r="C56" s="82"/>
      <c r="D56" s="82"/>
      <c r="E56" s="82"/>
      <c r="F56" s="82"/>
      <c r="G56" s="83"/>
      <c r="H56" s="15" t="s">
        <v>12</v>
      </c>
      <c r="I56" s="15" t="s">
        <v>6</v>
      </c>
      <c r="J56" s="20" t="s">
        <v>13</v>
      </c>
    </row>
    <row r="57" spans="1:10" ht="19.5" customHeight="1" thickBot="1" x14ac:dyDescent="0.25">
      <c r="A57" s="84"/>
      <c r="B57" s="85"/>
      <c r="C57" s="85"/>
      <c r="D57" s="85"/>
      <c r="E57" s="85"/>
      <c r="F57" s="85"/>
      <c r="G57" s="86"/>
      <c r="H57" s="68">
        <f>SUM(H4:H54)</f>
        <v>0</v>
      </c>
      <c r="I57" s="68">
        <f>SUM(I4:I54)</f>
        <v>0</v>
      </c>
      <c r="J57" s="69">
        <f>SUM(J4:J54)</f>
        <v>0</v>
      </c>
    </row>
    <row r="58" spans="1:10" x14ac:dyDescent="0.2">
      <c r="B58" s="79"/>
      <c r="C58" s="79"/>
      <c r="D58" s="79"/>
      <c r="E58" s="79"/>
      <c r="F58" s="8"/>
      <c r="G58" s="7"/>
    </row>
    <row r="59" spans="1:10" x14ac:dyDescent="0.2">
      <c r="B59" s="19" t="s">
        <v>2</v>
      </c>
      <c r="C59" s="19"/>
      <c r="D59" s="10" t="s">
        <v>9</v>
      </c>
    </row>
    <row r="60" spans="1:10" x14ac:dyDescent="0.2">
      <c r="B60" s="19"/>
      <c r="C60" s="19"/>
    </row>
  </sheetData>
  <mergeCells count="4">
    <mergeCell ref="A1:J1"/>
    <mergeCell ref="B2:E2"/>
    <mergeCell ref="A56:G57"/>
    <mergeCell ref="B58:E58"/>
  </mergeCells>
  <phoneticPr fontId="2" type="noConversion"/>
  <pageMargins left="0.39370078740157483" right="0.39370078740157483" top="0.51645833333333335" bottom="0.39370078740157483" header="0.31496062992125984" footer="0.31496062992125984"/>
  <pageSetup paperSize="9" scale="74" fitToHeight="0" orientation="landscape" r:id="rId1"/>
  <headerFooter alignWithMargins="0">
    <oddHeader xml:space="preserve">&amp;LPříloha č 3 k Zadávacím podmínkám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Kancelářské potřeby</vt:lpstr>
      <vt:lpstr>Úklidové prostředky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2022-08-29T09:07:27Z</dcterms:created>
  <dcterms:modified xsi:type="dcterms:W3CDTF">2022-08-29T09:37:08Z</dcterms:modified>
</cp:coreProperties>
</file>