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10.0.0.100\S M L O U V Y -všechny uzavřené   Zřizovací listina\VZMR_výběrová řízení\2024-2025\Dodávka potravin pro zařízení p. o. SSČT\zadávací dokumentace\"/>
    </mc:Choice>
  </mc:AlternateContent>
  <xr:revisionPtr revIDLastSave="0" documentId="13_ncr:1_{67C31F1E-813D-42BF-9B1D-15191700B299}" xr6:coauthVersionLast="47" xr6:coauthVersionMax="47" xr10:uidLastSave="{00000000-0000-0000-0000-000000000000}"/>
  <bookViews>
    <workbookView xWindow="-120" yWindow="-120" windowWidth="29040" windowHeight="15720" xr2:uid="{7464A6C0-F544-4E8B-B161-0D105C3259A6}"/>
  </bookViews>
  <sheets>
    <sheet name="vzorová objednávka_potr. 2024" sheetId="2" r:id="rId1"/>
  </sheets>
  <calcPr calcId="191029"/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" i="2"/>
  <c r="F79" i="2"/>
  <c r="F81" i="2"/>
  <c r="F83" i="2"/>
</calcChain>
</file>

<file path=xl/sharedStrings.xml><?xml version="1.0" encoding="utf-8"?>
<sst xmlns="http://schemas.openxmlformats.org/spreadsheetml/2006/main" count="230" uniqueCount="118">
  <si>
    <t>Dodávka potravin</t>
  </si>
  <si>
    <t xml:space="preserve">komodita </t>
  </si>
  <si>
    <t>požadovaná velikost balení</t>
  </si>
  <si>
    <t>orientační množství ročního odběru</t>
  </si>
  <si>
    <t>m.j.</t>
  </si>
  <si>
    <t>cena za m.j. bez DPH</t>
  </si>
  <si>
    <t>kg</t>
  </si>
  <si>
    <t>1 kg</t>
  </si>
  <si>
    <t>cukr moučka</t>
  </si>
  <si>
    <t>čočka</t>
  </si>
  <si>
    <t>5 kg</t>
  </si>
  <si>
    <t>ks</t>
  </si>
  <si>
    <t>20 g</t>
  </si>
  <si>
    <t>džem porcovaný</t>
  </si>
  <si>
    <t>hrách loupaný</t>
  </si>
  <si>
    <t xml:space="preserve">káva zrnková mletá </t>
  </si>
  <si>
    <t xml:space="preserve">kompot ovocný koktejl </t>
  </si>
  <si>
    <t>1,5 l</t>
  </si>
  <si>
    <t>mouka hladká</t>
  </si>
  <si>
    <t>mouka polohrubá</t>
  </si>
  <si>
    <t>mouka hrubá</t>
  </si>
  <si>
    <t>mouka krupička dětská</t>
  </si>
  <si>
    <t>0,5 kg</t>
  </si>
  <si>
    <t>rýže dlouhozrnná</t>
  </si>
  <si>
    <t>sůl</t>
  </si>
  <si>
    <t>Cena celkem bez DPH</t>
  </si>
  <si>
    <t>Cena celkem včetně DPH</t>
  </si>
  <si>
    <t>datum:</t>
  </si>
  <si>
    <t>podpis a razítko uchazeče</t>
  </si>
  <si>
    <t>rýže kulatozrnná</t>
  </si>
  <si>
    <t>400 g</t>
  </si>
  <si>
    <t>100 g</t>
  </si>
  <si>
    <t>48 g</t>
  </si>
  <si>
    <t>2,5 kg</t>
  </si>
  <si>
    <t>3,5 kg</t>
  </si>
  <si>
    <t>1 l</t>
  </si>
  <si>
    <t>5 l</t>
  </si>
  <si>
    <t>1 ks</t>
  </si>
  <si>
    <t>cukr krupice</t>
  </si>
  <si>
    <t>minerálka prolinie</t>
  </si>
  <si>
    <t>olej řepkový</t>
  </si>
  <si>
    <t xml:space="preserve">ovocná přesnidávka </t>
  </si>
  <si>
    <t>kečup jemný</t>
  </si>
  <si>
    <t>0,9 kg</t>
  </si>
  <si>
    <t>0,7 l</t>
  </si>
  <si>
    <t>tuňák v rostl. oleji kousky</t>
  </si>
  <si>
    <t xml:space="preserve">okurky steril. 7-9 cm </t>
  </si>
  <si>
    <t>džem porcovaný dia</t>
  </si>
  <si>
    <t>2,65 kg</t>
  </si>
  <si>
    <t>hořčice plnotučná</t>
  </si>
  <si>
    <t>med</t>
  </si>
  <si>
    <t>500 g</t>
  </si>
  <si>
    <t>ovocná přesnidávka dia</t>
  </si>
  <si>
    <t>190 g</t>
  </si>
  <si>
    <t>ovocná šťáva 100%</t>
  </si>
  <si>
    <t xml:space="preserve">rajčatový protlak </t>
  </si>
  <si>
    <t>sirup citron</t>
  </si>
  <si>
    <t>těstoviny vřetena semol.</t>
  </si>
  <si>
    <t>těstoviny kolínka semol.</t>
  </si>
  <si>
    <t>těstoviny široké nudle semol.</t>
  </si>
  <si>
    <t>vejce vel. M</t>
  </si>
  <si>
    <t>150 g</t>
  </si>
  <si>
    <t xml:space="preserve">kompot jablka dia </t>
  </si>
  <si>
    <t>kompot meruňky půlené dia</t>
  </si>
  <si>
    <t>paštika játrovka</t>
  </si>
  <si>
    <t>paštika svačinka</t>
  </si>
  <si>
    <t>300 ml</t>
  </si>
  <si>
    <t>250 ml</t>
  </si>
  <si>
    <t>kompot švestky půlené</t>
  </si>
  <si>
    <t>paštika majka</t>
  </si>
  <si>
    <t>vývar hovězí MAGGI</t>
  </si>
  <si>
    <t>vývar slepičí MAGGI</t>
  </si>
  <si>
    <t>3,4 kg</t>
  </si>
  <si>
    <t>mák</t>
  </si>
  <si>
    <t>250 g</t>
  </si>
  <si>
    <t>230 g</t>
  </si>
  <si>
    <t>0,8 kg</t>
  </si>
  <si>
    <t>melta instantní</t>
  </si>
  <si>
    <t xml:space="preserve">caro instantní </t>
  </si>
  <si>
    <t>piškoty dia</t>
  </si>
  <si>
    <t>120 g</t>
  </si>
  <si>
    <t>ovocný džus 100%</t>
  </si>
  <si>
    <t>cukr vanilkový</t>
  </si>
  <si>
    <t xml:space="preserve">kompot broskve kostky </t>
  </si>
  <si>
    <t>kompot dia broskve kostky</t>
  </si>
  <si>
    <t>560 g</t>
  </si>
  <si>
    <t>kompot meruňky plech</t>
  </si>
  <si>
    <t>med porcovaný</t>
  </si>
  <si>
    <t>15 g</t>
  </si>
  <si>
    <t>ovocné pyré porce</t>
  </si>
  <si>
    <t>paštika s pečeným masem Krajanka</t>
  </si>
  <si>
    <t>paštika kuřecí</t>
  </si>
  <si>
    <t>konzerva šunková pěna</t>
  </si>
  <si>
    <t>50 g</t>
  </si>
  <si>
    <t xml:space="preserve">piškoty </t>
  </si>
  <si>
    <t>pohanka</t>
  </si>
  <si>
    <t>topping-jahoda,čokoláda,karamel</t>
  </si>
  <si>
    <t>těstoviny špagety</t>
  </si>
  <si>
    <t>těstoviny lasagne</t>
  </si>
  <si>
    <t>Krajánek pomazánka</t>
  </si>
  <si>
    <t>nutela</t>
  </si>
  <si>
    <t xml:space="preserve">15 g </t>
  </si>
  <si>
    <t>2024/2025</t>
  </si>
  <si>
    <t>fazole červené</t>
  </si>
  <si>
    <t>DPH 12%</t>
  </si>
  <si>
    <t>kompot dýně</t>
  </si>
  <si>
    <t>3,30 kg</t>
  </si>
  <si>
    <t xml:space="preserve">paštika lahůdková </t>
  </si>
  <si>
    <t>těstoviny vlasové nudle</t>
  </si>
  <si>
    <t>těstoviny tarhoňa</t>
  </si>
  <si>
    <t>čočka červená</t>
  </si>
  <si>
    <t>kakao Holandské</t>
  </si>
  <si>
    <t>3,6 kg</t>
  </si>
  <si>
    <t>kompot dia hrušky kostky plech</t>
  </si>
  <si>
    <t>kompot hrozny bílé plech</t>
  </si>
  <si>
    <t>cena bez DPH za roční odebrané množství</t>
  </si>
  <si>
    <t>minerálka slazená neperlivá (více druhů)</t>
  </si>
  <si>
    <t>pro zařízení p. o. Sociální služby Česká Třebová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</si>
</sst>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;[Red]#,##0.00\ &quot;Kč&quot;"/>
  </numFmts>
  <fonts count="26" x14ac:knownFonts="1">
    <font>
      <sz val="10"/>
      <name val="Arial"/>
      <charset val="238"/>
    </font>
    <font>
      <sz val="10"/>
      <name val="Arial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3" fillId="0" borderId="1" applyNumberFormat="0" applyFill="0" applyAlignment="0" applyProtection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" fillId="9" borderId="6" applyNumberFormat="0" applyFont="0" applyAlignment="0" applyProtection="0"/>
    <xf numFmtId="0" fontId="11" fillId="0" borderId="7" applyNumberFormat="0" applyFill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4" borderId="8" applyNumberFormat="0" applyAlignment="0" applyProtection="0"/>
    <xf numFmtId="0" fontId="15" fillId="10" borderId="8" applyNumberFormat="0" applyAlignment="0" applyProtection="0"/>
    <xf numFmtId="0" fontId="16" fillId="10" borderId="9" applyNumberFormat="0" applyAlignment="0" applyProtection="0"/>
    <xf numFmtId="0" fontId="17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4" borderId="0" applyNumberFormat="0" applyBorder="0" applyAlignment="0" applyProtection="0"/>
  </cellStyleXfs>
  <cellXfs count="47">
    <xf numFmtId="0" fontId="0" fillId="0" borderId="0" xfId="0"/>
    <xf numFmtId="0" fontId="0" fillId="0" borderId="10" xfId="0" applyBorder="1"/>
    <xf numFmtId="0" fontId="18" fillId="15" borderId="11" xfId="0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15" borderId="11" xfId="0" applyFont="1" applyFill="1" applyBorder="1"/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3" fontId="20" fillId="0" borderId="11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15" borderId="12" xfId="0" applyFont="1" applyFill="1" applyBorder="1"/>
    <xf numFmtId="4" fontId="20" fillId="0" borderId="1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4" fontId="21" fillId="0" borderId="0" xfId="0" applyNumberFormat="1" applyFont="1"/>
    <xf numFmtId="4" fontId="23" fillId="0" borderId="11" xfId="0" applyNumberFormat="1" applyFont="1" applyBorder="1" applyAlignment="1">
      <alignment horizontal="right" vertical="center" wrapText="1"/>
    </xf>
    <xf numFmtId="4" fontId="21" fillId="0" borderId="13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3" fontId="21" fillId="0" borderId="11" xfId="2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 vertical="center" wrapText="1"/>
    </xf>
    <xf numFmtId="4" fontId="21" fillId="0" borderId="11" xfId="0" applyNumberFormat="1" applyFont="1" applyBorder="1" applyAlignment="1">
      <alignment horizontal="center"/>
    </xf>
    <xf numFmtId="0" fontId="23" fillId="0" borderId="13" xfId="0" applyFont="1" applyBorder="1" applyAlignment="1">
      <alignment horizontal="center" vertical="center" wrapText="1"/>
    </xf>
    <xf numFmtId="3" fontId="20" fillId="0" borderId="14" xfId="0" applyNumberFormat="1" applyFont="1" applyBorder="1" applyAlignment="1">
      <alignment horizontal="center"/>
    </xf>
    <xf numFmtId="3" fontId="20" fillId="0" borderId="13" xfId="0" applyNumberFormat="1" applyFont="1" applyBorder="1" applyAlignment="1">
      <alignment horizontal="center"/>
    </xf>
    <xf numFmtId="4" fontId="21" fillId="0" borderId="1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horizontal="center" vertical="center" wrapText="1"/>
    </xf>
    <xf numFmtId="4" fontId="20" fillId="16" borderId="13" xfId="0" applyNumberFormat="1" applyFont="1" applyFill="1" applyBorder="1" applyAlignment="1">
      <alignment horizontal="center"/>
    </xf>
    <xf numFmtId="4" fontId="21" fillId="0" borderId="14" xfId="0" applyNumberFormat="1" applyFont="1" applyBorder="1"/>
    <xf numFmtId="4" fontId="20" fillId="0" borderId="13" xfId="0" applyNumberFormat="1" applyFont="1" applyBorder="1" applyAlignment="1">
      <alignment horizontal="center"/>
    </xf>
    <xf numFmtId="165" fontId="21" fillId="18" borderId="14" xfId="0" applyNumberFormat="1" applyFont="1" applyFill="1" applyBorder="1"/>
    <xf numFmtId="4" fontId="20" fillId="17" borderId="13" xfId="0" applyNumberFormat="1" applyFont="1" applyFill="1" applyBorder="1" applyAlignment="1">
      <alignment horizontal="center"/>
    </xf>
    <xf numFmtId="0" fontId="20" fillId="15" borderId="11" xfId="0" applyFont="1" applyFill="1" applyBorder="1" applyAlignment="1">
      <alignment wrapText="1"/>
    </xf>
    <xf numFmtId="0" fontId="18" fillId="15" borderId="11" xfId="0" applyFont="1" applyFill="1" applyBorder="1"/>
    <xf numFmtId="0" fontId="20" fillId="0" borderId="12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20" fillId="16" borderId="12" xfId="0" applyFont="1" applyFill="1" applyBorder="1" applyAlignment="1">
      <alignment horizontal="left"/>
    </xf>
    <xf numFmtId="0" fontId="20" fillId="16" borderId="13" xfId="0" applyFont="1" applyFill="1" applyBorder="1" applyAlignment="1">
      <alignment horizontal="left"/>
    </xf>
    <xf numFmtId="0" fontId="21" fillId="0" borderId="13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25">
    <cellStyle name="Celkem" xfId="1" builtinId="25" customBuiltin="1"/>
    <cellStyle name="Čárka" xfId="2" builtinId="3"/>
    <cellStyle name="Chybně" xfId="3" xr:uid="{C3E0F72F-6875-4A36-BC09-FCF6CCF50738}"/>
    <cellStyle name="Kontrolní buňka" xfId="4" builtinId="23" customBuiltin="1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" xfId="9" builtinId="15" customBuiltin="1"/>
    <cellStyle name="Neutrální" xfId="10" builtinId="28" customBuiltin="1"/>
    <cellStyle name="Normální" xfId="0" builtinId="0"/>
    <cellStyle name="Poznámka" xfId="11" builtinId="10" customBuiltin="1"/>
    <cellStyle name="Propojená buňka" xfId="12" builtinId="24" customBuiltin="1"/>
    <cellStyle name="Správně" xfId="13" builtinId="26" customBuiltin="1"/>
    <cellStyle name="Text upozornění" xfId="14" builtinId="11" customBuiltin="1"/>
    <cellStyle name="Vstup" xfId="15" builtinId="20" customBuiltin="1"/>
    <cellStyle name="Výpočet" xfId="16" builtinId="22" customBuiltin="1"/>
    <cellStyle name="Výstup" xfId="17" builtinId="21" customBuiltin="1"/>
    <cellStyle name="Vysvětlující text" xfId="18" builtinId="53" customBuiltin="1"/>
    <cellStyle name="Zvýraznění 1" xfId="19" builtinId="29" customBuiltin="1"/>
    <cellStyle name="Zvýraznění 2" xfId="20" builtinId="33" customBuiltin="1"/>
    <cellStyle name="Zvýraznění 3" xfId="21" builtinId="37" customBuiltin="1"/>
    <cellStyle name="Zvýraznění 4" xfId="22" builtinId="41" customBuiltin="1"/>
    <cellStyle name="Zvýraznění 5" xfId="23" builtinId="45" customBuiltin="1"/>
    <cellStyle name="Zvýraznění 6" xfId="24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37ECC-044D-4D51-BFE7-91E0599EC00F}">
  <dimension ref="A1:F88"/>
  <sheetViews>
    <sheetView tabSelected="1" workbookViewId="0">
      <selection activeCell="E5" sqref="E5"/>
    </sheetView>
  </sheetViews>
  <sheetFormatPr defaultRowHeight="12.75" x14ac:dyDescent="0.2"/>
  <cols>
    <col min="1" max="1" width="30.85546875" customWidth="1"/>
    <col min="5" max="5" width="9.85546875" customWidth="1"/>
    <col min="6" max="6" width="14.85546875" customWidth="1"/>
  </cols>
  <sheetData>
    <row r="1" spans="1:6" ht="15.75" x14ac:dyDescent="0.2">
      <c r="A1" s="45" t="s">
        <v>0</v>
      </c>
      <c r="B1" s="45"/>
      <c r="C1" s="45"/>
      <c r="D1" s="45"/>
      <c r="E1" s="45"/>
      <c r="F1" s="17"/>
    </row>
    <row r="2" spans="1:6" ht="15.75" x14ac:dyDescent="0.2">
      <c r="A2" s="45" t="s">
        <v>117</v>
      </c>
      <c r="B2" s="45"/>
      <c r="C2" s="45"/>
      <c r="D2" s="45"/>
      <c r="E2" s="45"/>
      <c r="F2" s="17"/>
    </row>
    <row r="3" spans="1:6" ht="15.75" x14ac:dyDescent="0.2">
      <c r="A3" s="46" t="s">
        <v>102</v>
      </c>
      <c r="B3" s="46"/>
      <c r="C3" s="46"/>
      <c r="D3" s="46"/>
      <c r="E3" s="46"/>
      <c r="F3" s="17"/>
    </row>
    <row r="4" spans="1:6" x14ac:dyDescent="0.2">
      <c r="A4" s="1"/>
      <c r="B4" s="1"/>
      <c r="C4" s="1"/>
      <c r="D4" s="1"/>
      <c r="F4" s="17"/>
    </row>
    <row r="5" spans="1:6" ht="48" x14ac:dyDescent="0.2">
      <c r="A5" s="2" t="s">
        <v>1</v>
      </c>
      <c r="B5" s="3" t="s">
        <v>2</v>
      </c>
      <c r="C5" s="3" t="s">
        <v>3</v>
      </c>
      <c r="D5" s="4" t="s">
        <v>4</v>
      </c>
      <c r="E5" s="5" t="s">
        <v>5</v>
      </c>
      <c r="F5" s="30" t="s">
        <v>115</v>
      </c>
    </row>
    <row r="6" spans="1:6" x14ac:dyDescent="0.2">
      <c r="D6" s="43"/>
      <c r="E6" s="43"/>
      <c r="F6" s="16"/>
    </row>
    <row r="7" spans="1:6" ht="14.25" x14ac:dyDescent="0.2">
      <c r="A7" s="6" t="s">
        <v>38</v>
      </c>
      <c r="B7" s="7" t="s">
        <v>7</v>
      </c>
      <c r="C7" s="24">
        <v>2678</v>
      </c>
      <c r="D7" s="20" t="s">
        <v>6</v>
      </c>
      <c r="E7" s="19"/>
      <c r="F7" s="29">
        <f>C7*E7</f>
        <v>0</v>
      </c>
    </row>
    <row r="8" spans="1:6" ht="14.25" x14ac:dyDescent="0.2">
      <c r="A8" s="6" t="s">
        <v>8</v>
      </c>
      <c r="B8" s="7" t="s">
        <v>7</v>
      </c>
      <c r="C8" s="24">
        <v>141</v>
      </c>
      <c r="D8" s="26" t="s">
        <v>6</v>
      </c>
      <c r="E8" s="19"/>
      <c r="F8" s="29">
        <f t="shared" ref="F8:F71" si="0">C8*E8</f>
        <v>0</v>
      </c>
    </row>
    <row r="9" spans="1:6" ht="14.25" x14ac:dyDescent="0.2">
      <c r="A9" s="6" t="s">
        <v>82</v>
      </c>
      <c r="B9" s="7" t="s">
        <v>12</v>
      </c>
      <c r="C9" s="24">
        <v>1574</v>
      </c>
      <c r="D9" s="26" t="s">
        <v>11</v>
      </c>
      <c r="E9" s="19"/>
      <c r="F9" s="29">
        <f t="shared" si="0"/>
        <v>0</v>
      </c>
    </row>
    <row r="10" spans="1:6" ht="14.25" x14ac:dyDescent="0.2">
      <c r="A10" s="6" t="s">
        <v>9</v>
      </c>
      <c r="B10" s="7" t="s">
        <v>10</v>
      </c>
      <c r="C10" s="23">
        <v>72.2</v>
      </c>
      <c r="D10" s="20" t="s">
        <v>6</v>
      </c>
      <c r="E10" s="19"/>
      <c r="F10" s="29">
        <f t="shared" si="0"/>
        <v>0</v>
      </c>
    </row>
    <row r="11" spans="1:6" ht="14.25" x14ac:dyDescent="0.2">
      <c r="A11" s="6" t="s">
        <v>110</v>
      </c>
      <c r="B11" s="7" t="s">
        <v>10</v>
      </c>
      <c r="C11" s="23">
        <v>86</v>
      </c>
      <c r="D11" s="20" t="s">
        <v>6</v>
      </c>
      <c r="E11" s="19"/>
      <c r="F11" s="29">
        <f t="shared" si="0"/>
        <v>0</v>
      </c>
    </row>
    <row r="12" spans="1:6" ht="14.25" x14ac:dyDescent="0.2">
      <c r="A12" s="6" t="s">
        <v>13</v>
      </c>
      <c r="B12" s="7" t="s">
        <v>12</v>
      </c>
      <c r="C12" s="24">
        <v>1524</v>
      </c>
      <c r="D12" s="26" t="s">
        <v>11</v>
      </c>
      <c r="E12" s="19"/>
      <c r="F12" s="29">
        <f t="shared" si="0"/>
        <v>0</v>
      </c>
    </row>
    <row r="13" spans="1:6" ht="14.25" x14ac:dyDescent="0.2">
      <c r="A13" s="6" t="s">
        <v>47</v>
      </c>
      <c r="B13" s="7" t="s">
        <v>12</v>
      </c>
      <c r="C13" s="24">
        <v>695</v>
      </c>
      <c r="D13" s="21" t="s">
        <v>11</v>
      </c>
      <c r="E13" s="19"/>
      <c r="F13" s="29">
        <f t="shared" si="0"/>
        <v>0</v>
      </c>
    </row>
    <row r="14" spans="1:6" ht="14.25" x14ac:dyDescent="0.2">
      <c r="A14" s="6" t="s">
        <v>103</v>
      </c>
      <c r="B14" s="8" t="s">
        <v>10</v>
      </c>
      <c r="C14" s="24">
        <v>34.5</v>
      </c>
      <c r="D14" s="26" t="s">
        <v>6</v>
      </c>
      <c r="E14" s="19"/>
      <c r="F14" s="29">
        <f t="shared" si="0"/>
        <v>0</v>
      </c>
    </row>
    <row r="15" spans="1:6" ht="14.25" x14ac:dyDescent="0.2">
      <c r="A15" s="6" t="s">
        <v>49</v>
      </c>
      <c r="B15" s="8" t="s">
        <v>30</v>
      </c>
      <c r="C15" s="24">
        <v>348</v>
      </c>
      <c r="D15" s="26" t="s">
        <v>11</v>
      </c>
      <c r="E15" s="19"/>
      <c r="F15" s="29">
        <f t="shared" si="0"/>
        <v>0</v>
      </c>
    </row>
    <row r="16" spans="1:6" ht="14.25" x14ac:dyDescent="0.2">
      <c r="A16" s="6" t="s">
        <v>14</v>
      </c>
      <c r="B16" s="8" t="s">
        <v>10</v>
      </c>
      <c r="C16" s="23">
        <v>29.3</v>
      </c>
      <c r="D16" s="25" t="s">
        <v>6</v>
      </c>
      <c r="E16" s="19"/>
      <c r="F16" s="29">
        <f t="shared" si="0"/>
        <v>0</v>
      </c>
    </row>
    <row r="17" spans="1:6" ht="14.25" x14ac:dyDescent="0.2">
      <c r="A17" s="6" t="s">
        <v>111</v>
      </c>
      <c r="B17" s="8" t="s">
        <v>31</v>
      </c>
      <c r="C17" s="24">
        <v>547</v>
      </c>
      <c r="D17" s="21" t="s">
        <v>11</v>
      </c>
      <c r="E17" s="19"/>
      <c r="F17" s="29">
        <f t="shared" si="0"/>
        <v>0</v>
      </c>
    </row>
    <row r="18" spans="1:6" ht="14.25" x14ac:dyDescent="0.2">
      <c r="A18" s="6" t="s">
        <v>78</v>
      </c>
      <c r="B18" s="8" t="s">
        <v>51</v>
      </c>
      <c r="C18" s="23">
        <v>30</v>
      </c>
      <c r="D18" s="25" t="s">
        <v>11</v>
      </c>
      <c r="E18" s="19"/>
      <c r="F18" s="29">
        <f t="shared" si="0"/>
        <v>0</v>
      </c>
    </row>
    <row r="19" spans="1:6" ht="14.25" x14ac:dyDescent="0.2">
      <c r="A19" s="6" t="s">
        <v>77</v>
      </c>
      <c r="B19" s="8" t="s">
        <v>75</v>
      </c>
      <c r="C19" s="24">
        <v>486</v>
      </c>
      <c r="D19" s="26" t="s">
        <v>11</v>
      </c>
      <c r="E19" s="19"/>
      <c r="F19" s="29">
        <f t="shared" si="0"/>
        <v>0</v>
      </c>
    </row>
    <row r="20" spans="1:6" ht="14.25" x14ac:dyDescent="0.2">
      <c r="A20" s="6" t="s">
        <v>15</v>
      </c>
      <c r="B20" s="9" t="s">
        <v>31</v>
      </c>
      <c r="C20" s="24">
        <v>265</v>
      </c>
      <c r="D20" s="21" t="s">
        <v>11</v>
      </c>
      <c r="E20" s="19"/>
      <c r="F20" s="29">
        <f t="shared" si="0"/>
        <v>0</v>
      </c>
    </row>
    <row r="21" spans="1:6" ht="14.25" x14ac:dyDescent="0.2">
      <c r="A21" s="6" t="s">
        <v>42</v>
      </c>
      <c r="B21" s="9" t="s">
        <v>43</v>
      </c>
      <c r="C21" s="24">
        <v>130</v>
      </c>
      <c r="D21" s="21" t="s">
        <v>11</v>
      </c>
      <c r="E21" s="19"/>
      <c r="F21" s="29">
        <f t="shared" si="0"/>
        <v>0</v>
      </c>
    </row>
    <row r="22" spans="1:6" ht="14.25" x14ac:dyDescent="0.2">
      <c r="A22" s="6" t="s">
        <v>99</v>
      </c>
      <c r="B22" s="9" t="s">
        <v>31</v>
      </c>
      <c r="C22" s="24">
        <v>168</v>
      </c>
      <c r="D22" s="21" t="s">
        <v>11</v>
      </c>
      <c r="E22" s="19"/>
      <c r="F22" s="29">
        <f t="shared" si="0"/>
        <v>0</v>
      </c>
    </row>
    <row r="23" spans="1:6" ht="14.25" x14ac:dyDescent="0.2">
      <c r="A23" s="6" t="s">
        <v>83</v>
      </c>
      <c r="B23" s="9" t="s">
        <v>112</v>
      </c>
      <c r="C23" s="24">
        <v>108</v>
      </c>
      <c r="D23" s="21" t="s">
        <v>11</v>
      </c>
      <c r="E23" s="19"/>
      <c r="F23" s="29">
        <f t="shared" si="0"/>
        <v>0</v>
      </c>
    </row>
    <row r="24" spans="1:6" ht="14.25" x14ac:dyDescent="0.2">
      <c r="A24" s="6" t="s">
        <v>84</v>
      </c>
      <c r="B24" s="9" t="s">
        <v>112</v>
      </c>
      <c r="C24" s="24">
        <v>29</v>
      </c>
      <c r="D24" s="26" t="s">
        <v>11</v>
      </c>
      <c r="E24" s="19"/>
      <c r="F24" s="29">
        <f t="shared" si="0"/>
        <v>0</v>
      </c>
    </row>
    <row r="25" spans="1:6" ht="14.25" x14ac:dyDescent="0.2">
      <c r="A25" s="6" t="s">
        <v>114</v>
      </c>
      <c r="B25" s="28" t="s">
        <v>48</v>
      </c>
      <c r="C25" s="24">
        <v>18</v>
      </c>
      <c r="D25" s="26" t="s">
        <v>11</v>
      </c>
      <c r="E25" s="19"/>
      <c r="F25" s="29">
        <f t="shared" si="0"/>
        <v>0</v>
      </c>
    </row>
    <row r="26" spans="1:6" ht="14.25" x14ac:dyDescent="0.2">
      <c r="A26" s="6" t="s">
        <v>113</v>
      </c>
      <c r="B26" s="7" t="s">
        <v>72</v>
      </c>
      <c r="C26" s="24">
        <v>10</v>
      </c>
      <c r="D26" s="21" t="s">
        <v>11</v>
      </c>
      <c r="E26" s="19"/>
      <c r="F26" s="29">
        <f t="shared" si="0"/>
        <v>0</v>
      </c>
    </row>
    <row r="27" spans="1:6" ht="14.25" x14ac:dyDescent="0.2">
      <c r="A27" s="6" t="s">
        <v>105</v>
      </c>
      <c r="B27" s="7" t="s">
        <v>106</v>
      </c>
      <c r="C27" s="24">
        <v>31</v>
      </c>
      <c r="D27" s="21" t="s">
        <v>11</v>
      </c>
      <c r="E27" s="19"/>
      <c r="F27" s="29">
        <f t="shared" si="0"/>
        <v>0</v>
      </c>
    </row>
    <row r="28" spans="1:6" ht="14.25" x14ac:dyDescent="0.2">
      <c r="A28" s="6" t="s">
        <v>62</v>
      </c>
      <c r="B28" s="7" t="s">
        <v>85</v>
      </c>
      <c r="C28" s="24">
        <v>73</v>
      </c>
      <c r="D28" s="21" t="s">
        <v>11</v>
      </c>
      <c r="E28" s="19"/>
      <c r="F28" s="29">
        <f t="shared" si="0"/>
        <v>0</v>
      </c>
    </row>
    <row r="29" spans="1:6" ht="14.25" x14ac:dyDescent="0.2">
      <c r="A29" s="6" t="s">
        <v>86</v>
      </c>
      <c r="B29" s="7" t="s">
        <v>33</v>
      </c>
      <c r="C29" s="24">
        <v>95</v>
      </c>
      <c r="D29" s="21" t="s">
        <v>11</v>
      </c>
      <c r="E29" s="19"/>
      <c r="F29" s="29">
        <f t="shared" si="0"/>
        <v>0</v>
      </c>
    </row>
    <row r="30" spans="1:6" ht="14.25" x14ac:dyDescent="0.2">
      <c r="A30" s="6" t="s">
        <v>63</v>
      </c>
      <c r="B30" s="7" t="s">
        <v>34</v>
      </c>
      <c r="C30" s="24">
        <v>22</v>
      </c>
      <c r="D30" s="21" t="s">
        <v>11</v>
      </c>
      <c r="E30" s="19"/>
      <c r="F30" s="29">
        <f t="shared" si="0"/>
        <v>0</v>
      </c>
    </row>
    <row r="31" spans="1:6" ht="14.25" x14ac:dyDescent="0.2">
      <c r="A31" s="6" t="s">
        <v>16</v>
      </c>
      <c r="B31" s="7" t="s">
        <v>33</v>
      </c>
      <c r="C31" s="24">
        <v>87</v>
      </c>
      <c r="D31" s="21" t="s">
        <v>11</v>
      </c>
      <c r="E31" s="19"/>
      <c r="F31" s="29">
        <f t="shared" si="0"/>
        <v>0</v>
      </c>
    </row>
    <row r="32" spans="1:6" ht="14.25" x14ac:dyDescent="0.2">
      <c r="A32" s="6" t="s">
        <v>68</v>
      </c>
      <c r="B32" s="7" t="s">
        <v>34</v>
      </c>
      <c r="C32" s="24">
        <v>19</v>
      </c>
      <c r="D32" s="21" t="s">
        <v>11</v>
      </c>
      <c r="E32" s="19"/>
      <c r="F32" s="29">
        <f t="shared" si="0"/>
        <v>0</v>
      </c>
    </row>
    <row r="33" spans="1:6" ht="14.25" x14ac:dyDescent="0.2">
      <c r="A33" s="6" t="s">
        <v>92</v>
      </c>
      <c r="B33" s="7" t="s">
        <v>93</v>
      </c>
      <c r="C33" s="24">
        <v>465</v>
      </c>
      <c r="D33" s="21" t="s">
        <v>11</v>
      </c>
      <c r="E33" s="19"/>
      <c r="F33" s="29">
        <f t="shared" si="0"/>
        <v>0</v>
      </c>
    </row>
    <row r="34" spans="1:6" ht="14.25" x14ac:dyDescent="0.2">
      <c r="A34" s="6" t="s">
        <v>73</v>
      </c>
      <c r="B34" s="7" t="s">
        <v>74</v>
      </c>
      <c r="C34" s="24">
        <v>38</v>
      </c>
      <c r="D34" s="21" t="s">
        <v>11</v>
      </c>
      <c r="E34" s="19"/>
      <c r="F34" s="29">
        <f t="shared" si="0"/>
        <v>0</v>
      </c>
    </row>
    <row r="35" spans="1:6" ht="14.25" x14ac:dyDescent="0.2">
      <c r="A35" s="6" t="s">
        <v>50</v>
      </c>
      <c r="B35" s="7" t="s">
        <v>51</v>
      </c>
      <c r="C35" s="24">
        <v>207</v>
      </c>
      <c r="D35" s="21" t="s">
        <v>11</v>
      </c>
      <c r="E35" s="19"/>
      <c r="F35" s="29">
        <f t="shared" si="0"/>
        <v>0</v>
      </c>
    </row>
    <row r="36" spans="1:6" ht="14.25" x14ac:dyDescent="0.2">
      <c r="A36" s="6" t="s">
        <v>87</v>
      </c>
      <c r="B36" s="7" t="s">
        <v>88</v>
      </c>
      <c r="C36" s="24">
        <v>56</v>
      </c>
      <c r="D36" s="21" t="s">
        <v>11</v>
      </c>
      <c r="E36" s="19"/>
      <c r="F36" s="29">
        <f t="shared" si="0"/>
        <v>0</v>
      </c>
    </row>
    <row r="37" spans="1:6" ht="14.25" x14ac:dyDescent="0.2">
      <c r="A37" s="6" t="s">
        <v>39</v>
      </c>
      <c r="B37" s="7" t="s">
        <v>17</v>
      </c>
      <c r="C37" s="24">
        <v>476</v>
      </c>
      <c r="D37" s="21" t="s">
        <v>11</v>
      </c>
      <c r="E37" s="19"/>
      <c r="F37" s="29">
        <f t="shared" si="0"/>
        <v>0</v>
      </c>
    </row>
    <row r="38" spans="1:6" ht="28.5" x14ac:dyDescent="0.2">
      <c r="A38" s="36" t="s">
        <v>116</v>
      </c>
      <c r="B38" s="7" t="s">
        <v>17</v>
      </c>
      <c r="C38" s="24">
        <v>1191</v>
      </c>
      <c r="D38" s="21" t="s">
        <v>11</v>
      </c>
      <c r="E38" s="19"/>
      <c r="F38" s="29">
        <f t="shared" si="0"/>
        <v>0</v>
      </c>
    </row>
    <row r="39" spans="1:6" ht="14.25" x14ac:dyDescent="0.2">
      <c r="A39" s="6" t="s">
        <v>18</v>
      </c>
      <c r="B39" s="7" t="s">
        <v>7</v>
      </c>
      <c r="C39" s="24">
        <v>1151</v>
      </c>
      <c r="D39" s="21" t="s">
        <v>6</v>
      </c>
      <c r="E39" s="19"/>
      <c r="F39" s="29">
        <f t="shared" si="0"/>
        <v>0</v>
      </c>
    </row>
    <row r="40" spans="1:6" ht="14.25" x14ac:dyDescent="0.2">
      <c r="A40" s="6" t="s">
        <v>20</v>
      </c>
      <c r="B40" s="7" t="s">
        <v>7</v>
      </c>
      <c r="C40" s="24">
        <v>986</v>
      </c>
      <c r="D40" s="21" t="s">
        <v>6</v>
      </c>
      <c r="E40" s="19"/>
      <c r="F40" s="29">
        <f t="shared" si="0"/>
        <v>0</v>
      </c>
    </row>
    <row r="41" spans="1:6" ht="14.25" x14ac:dyDescent="0.2">
      <c r="A41" s="6" t="s">
        <v>21</v>
      </c>
      <c r="B41" s="7" t="s">
        <v>22</v>
      </c>
      <c r="C41" s="23">
        <v>371</v>
      </c>
      <c r="D41" s="22" t="s">
        <v>11</v>
      </c>
      <c r="E41" s="19"/>
      <c r="F41" s="29">
        <f t="shared" si="0"/>
        <v>0</v>
      </c>
    </row>
    <row r="42" spans="1:6" ht="14.25" x14ac:dyDescent="0.2">
      <c r="A42" s="6" t="s">
        <v>19</v>
      </c>
      <c r="B42" s="7" t="s">
        <v>7</v>
      </c>
      <c r="C42" s="24">
        <v>677</v>
      </c>
      <c r="D42" s="21" t="s">
        <v>6</v>
      </c>
      <c r="E42" s="19"/>
      <c r="F42" s="29">
        <f t="shared" si="0"/>
        <v>0</v>
      </c>
    </row>
    <row r="43" spans="1:6" ht="14.25" x14ac:dyDescent="0.2">
      <c r="A43" s="6" t="s">
        <v>100</v>
      </c>
      <c r="B43" s="7" t="s">
        <v>101</v>
      </c>
      <c r="C43" s="24">
        <v>284</v>
      </c>
      <c r="D43" s="21" t="s">
        <v>11</v>
      </c>
      <c r="E43" s="19"/>
      <c r="F43" s="29">
        <f t="shared" si="0"/>
        <v>0</v>
      </c>
    </row>
    <row r="44" spans="1:6" ht="14.25" x14ac:dyDescent="0.2">
      <c r="A44" s="6" t="s">
        <v>46</v>
      </c>
      <c r="B44" s="7" t="s">
        <v>34</v>
      </c>
      <c r="C44" s="24">
        <v>162</v>
      </c>
      <c r="D44" s="21" t="s">
        <v>11</v>
      </c>
      <c r="E44" s="19"/>
      <c r="F44" s="29">
        <f t="shared" si="0"/>
        <v>0</v>
      </c>
    </row>
    <row r="45" spans="1:6" ht="14.25" x14ac:dyDescent="0.2">
      <c r="A45" s="6" t="s">
        <v>40</v>
      </c>
      <c r="B45" s="7" t="s">
        <v>35</v>
      </c>
      <c r="C45" s="24">
        <v>712</v>
      </c>
      <c r="D45" s="21" t="s">
        <v>11</v>
      </c>
      <c r="E45" s="19"/>
      <c r="F45" s="29">
        <f t="shared" si="0"/>
        <v>0</v>
      </c>
    </row>
    <row r="46" spans="1:6" ht="14.25" x14ac:dyDescent="0.2">
      <c r="A46" s="6" t="s">
        <v>40</v>
      </c>
      <c r="B46" s="7" t="s">
        <v>36</v>
      </c>
      <c r="C46" s="24">
        <v>53</v>
      </c>
      <c r="D46" s="21" t="s">
        <v>11</v>
      </c>
      <c r="E46" s="19"/>
      <c r="F46" s="29">
        <f t="shared" si="0"/>
        <v>0</v>
      </c>
    </row>
    <row r="47" spans="1:6" ht="14.25" x14ac:dyDescent="0.2">
      <c r="A47" s="6" t="s">
        <v>41</v>
      </c>
      <c r="B47" s="7" t="s">
        <v>53</v>
      </c>
      <c r="C47" s="24">
        <v>313</v>
      </c>
      <c r="D47" s="21" t="s">
        <v>11</v>
      </c>
      <c r="E47" s="19"/>
      <c r="F47" s="29">
        <f t="shared" si="0"/>
        <v>0</v>
      </c>
    </row>
    <row r="48" spans="1:6" ht="14.25" x14ac:dyDescent="0.2">
      <c r="A48" s="6" t="s">
        <v>52</v>
      </c>
      <c r="B48" s="7" t="s">
        <v>53</v>
      </c>
      <c r="C48" s="24">
        <v>121</v>
      </c>
      <c r="D48" s="21" t="s">
        <v>11</v>
      </c>
      <c r="E48" s="19"/>
      <c r="F48" s="29">
        <f t="shared" si="0"/>
        <v>0</v>
      </c>
    </row>
    <row r="49" spans="1:6" ht="14.25" x14ac:dyDescent="0.2">
      <c r="A49" s="6" t="s">
        <v>54</v>
      </c>
      <c r="B49" s="11" t="s">
        <v>67</v>
      </c>
      <c r="C49" s="24">
        <v>294</v>
      </c>
      <c r="D49" s="21" t="s">
        <v>11</v>
      </c>
      <c r="E49" s="19"/>
      <c r="F49" s="29">
        <f t="shared" si="0"/>
        <v>0</v>
      </c>
    </row>
    <row r="50" spans="1:6" ht="14.25" x14ac:dyDescent="0.2">
      <c r="A50" s="6" t="s">
        <v>54</v>
      </c>
      <c r="B50" s="11" t="s">
        <v>66</v>
      </c>
      <c r="C50" s="24">
        <v>558</v>
      </c>
      <c r="D50" s="21" t="s">
        <v>11</v>
      </c>
      <c r="E50" s="19"/>
      <c r="F50" s="29">
        <f t="shared" si="0"/>
        <v>0</v>
      </c>
    </row>
    <row r="51" spans="1:6" ht="14.25" x14ac:dyDescent="0.2">
      <c r="A51" s="6" t="s">
        <v>89</v>
      </c>
      <c r="B51" s="11" t="s">
        <v>31</v>
      </c>
      <c r="C51" s="24">
        <v>2757</v>
      </c>
      <c r="D51" s="21" t="s">
        <v>11</v>
      </c>
      <c r="E51" s="19"/>
      <c r="F51" s="29">
        <f t="shared" si="0"/>
        <v>0</v>
      </c>
    </row>
    <row r="52" spans="1:6" ht="14.25" x14ac:dyDescent="0.2">
      <c r="A52" s="6" t="s">
        <v>81</v>
      </c>
      <c r="B52" s="11" t="s">
        <v>35</v>
      </c>
      <c r="C52" s="24">
        <v>506</v>
      </c>
      <c r="D52" s="21" t="s">
        <v>11</v>
      </c>
      <c r="E52" s="19"/>
      <c r="F52" s="29">
        <f t="shared" si="0"/>
        <v>0</v>
      </c>
    </row>
    <row r="53" spans="1:6" ht="14.25" x14ac:dyDescent="0.2">
      <c r="A53" s="6" t="s">
        <v>107</v>
      </c>
      <c r="B53" s="11" t="s">
        <v>31</v>
      </c>
      <c r="C53" s="24">
        <v>423</v>
      </c>
      <c r="D53" s="21" t="s">
        <v>11</v>
      </c>
      <c r="E53" s="19"/>
      <c r="F53" s="29">
        <f t="shared" si="0"/>
        <v>0</v>
      </c>
    </row>
    <row r="54" spans="1:6" ht="14.25" x14ac:dyDescent="0.2">
      <c r="A54" s="37" t="s">
        <v>90</v>
      </c>
      <c r="B54" s="11" t="s">
        <v>61</v>
      </c>
      <c r="C54" s="24">
        <v>345</v>
      </c>
      <c r="D54" s="21" t="s">
        <v>11</v>
      </c>
      <c r="E54" s="19"/>
      <c r="F54" s="29">
        <f t="shared" si="0"/>
        <v>0</v>
      </c>
    </row>
    <row r="55" spans="1:6" ht="14.25" x14ac:dyDescent="0.2">
      <c r="A55" s="6" t="s">
        <v>64</v>
      </c>
      <c r="B55" s="27" t="s">
        <v>32</v>
      </c>
      <c r="C55" s="24">
        <v>285</v>
      </c>
      <c r="D55" s="21" t="s">
        <v>11</v>
      </c>
      <c r="E55" s="19"/>
      <c r="F55" s="29">
        <f t="shared" si="0"/>
        <v>0</v>
      </c>
    </row>
    <row r="56" spans="1:6" ht="14.25" x14ac:dyDescent="0.2">
      <c r="A56" s="6" t="s">
        <v>91</v>
      </c>
      <c r="B56" s="27" t="s">
        <v>32</v>
      </c>
      <c r="C56" s="24">
        <v>1259</v>
      </c>
      <c r="D56" s="21" t="s">
        <v>11</v>
      </c>
      <c r="E56" s="19"/>
      <c r="F56" s="29">
        <f t="shared" si="0"/>
        <v>0</v>
      </c>
    </row>
    <row r="57" spans="1:6" ht="14.25" x14ac:dyDescent="0.2">
      <c r="A57" s="6" t="s">
        <v>69</v>
      </c>
      <c r="B57" s="27" t="s">
        <v>32</v>
      </c>
      <c r="C57" s="24">
        <v>486</v>
      </c>
      <c r="D57" s="21" t="s">
        <v>11</v>
      </c>
      <c r="E57" s="19"/>
      <c r="F57" s="29">
        <f t="shared" si="0"/>
        <v>0</v>
      </c>
    </row>
    <row r="58" spans="1:6" ht="14.25" x14ac:dyDescent="0.2">
      <c r="A58" s="6" t="s">
        <v>65</v>
      </c>
      <c r="B58" s="10" t="s">
        <v>32</v>
      </c>
      <c r="C58" s="24">
        <v>468</v>
      </c>
      <c r="D58" s="21" t="s">
        <v>11</v>
      </c>
      <c r="E58" s="19"/>
      <c r="F58" s="29">
        <f t="shared" si="0"/>
        <v>0</v>
      </c>
    </row>
    <row r="59" spans="1:6" ht="14.25" x14ac:dyDescent="0.2">
      <c r="A59" s="6" t="s">
        <v>94</v>
      </c>
      <c r="B59" s="10" t="s">
        <v>80</v>
      </c>
      <c r="C59" s="24">
        <v>85</v>
      </c>
      <c r="D59" s="21" t="s">
        <v>11</v>
      </c>
      <c r="E59" s="19"/>
      <c r="F59" s="29">
        <f t="shared" si="0"/>
        <v>0</v>
      </c>
    </row>
    <row r="60" spans="1:6" ht="14.25" x14ac:dyDescent="0.2">
      <c r="A60" s="6" t="s">
        <v>79</v>
      </c>
      <c r="B60" s="10" t="s">
        <v>80</v>
      </c>
      <c r="C60" s="24">
        <v>180</v>
      </c>
      <c r="D60" s="21" t="s">
        <v>11</v>
      </c>
      <c r="E60" s="19"/>
      <c r="F60" s="29">
        <f t="shared" si="0"/>
        <v>0</v>
      </c>
    </row>
    <row r="61" spans="1:6" ht="14.25" x14ac:dyDescent="0.2">
      <c r="A61" s="6" t="s">
        <v>95</v>
      </c>
      <c r="B61" s="10" t="s">
        <v>22</v>
      </c>
      <c r="C61" s="24">
        <v>80</v>
      </c>
      <c r="D61" s="21" t="s">
        <v>11</v>
      </c>
      <c r="E61" s="19"/>
      <c r="F61" s="29">
        <f t="shared" si="0"/>
        <v>0</v>
      </c>
    </row>
    <row r="62" spans="1:6" ht="14.25" x14ac:dyDescent="0.2">
      <c r="A62" s="6" t="s">
        <v>55</v>
      </c>
      <c r="B62" s="13" t="s">
        <v>76</v>
      </c>
      <c r="C62" s="24">
        <v>185</v>
      </c>
      <c r="D62" s="21" t="s">
        <v>11</v>
      </c>
      <c r="E62" s="19"/>
      <c r="F62" s="29">
        <f t="shared" si="0"/>
        <v>0</v>
      </c>
    </row>
    <row r="63" spans="1:6" ht="14.25" x14ac:dyDescent="0.2">
      <c r="A63" s="6" t="s">
        <v>23</v>
      </c>
      <c r="B63" s="7" t="s">
        <v>10</v>
      </c>
      <c r="C63" s="23">
        <v>597</v>
      </c>
      <c r="D63" s="22" t="s">
        <v>6</v>
      </c>
      <c r="E63" s="19"/>
      <c r="F63" s="29">
        <f t="shared" si="0"/>
        <v>0</v>
      </c>
    </row>
    <row r="64" spans="1:6" ht="14.25" x14ac:dyDescent="0.2">
      <c r="A64" s="6" t="s">
        <v>29</v>
      </c>
      <c r="B64" s="7" t="s">
        <v>10</v>
      </c>
      <c r="C64" s="23">
        <v>155</v>
      </c>
      <c r="D64" s="22" t="s">
        <v>6</v>
      </c>
      <c r="E64" s="19"/>
      <c r="F64" s="29">
        <f t="shared" si="0"/>
        <v>0</v>
      </c>
    </row>
    <row r="65" spans="1:6" ht="14.25" x14ac:dyDescent="0.2">
      <c r="A65" s="6" t="s">
        <v>56</v>
      </c>
      <c r="B65" s="7" t="s">
        <v>44</v>
      </c>
      <c r="C65" s="24">
        <v>441</v>
      </c>
      <c r="D65" s="21" t="s">
        <v>11</v>
      </c>
      <c r="E65" s="19"/>
      <c r="F65" s="29">
        <f t="shared" si="0"/>
        <v>0</v>
      </c>
    </row>
    <row r="66" spans="1:6" ht="14.25" x14ac:dyDescent="0.2">
      <c r="A66" s="6" t="s">
        <v>24</v>
      </c>
      <c r="B66" s="7" t="s">
        <v>7</v>
      </c>
      <c r="C66" s="24">
        <v>515</v>
      </c>
      <c r="D66" s="21" t="s">
        <v>6</v>
      </c>
      <c r="E66" s="19"/>
      <c r="F66" s="29">
        <f t="shared" si="0"/>
        <v>0</v>
      </c>
    </row>
    <row r="67" spans="1:6" ht="14.25" x14ac:dyDescent="0.2">
      <c r="A67" s="6" t="s">
        <v>109</v>
      </c>
      <c r="B67" s="11" t="s">
        <v>10</v>
      </c>
      <c r="C67" s="24">
        <v>55</v>
      </c>
      <c r="D67" s="21" t="s">
        <v>6</v>
      </c>
      <c r="E67" s="19"/>
      <c r="F67" s="29">
        <f t="shared" si="0"/>
        <v>0</v>
      </c>
    </row>
    <row r="68" spans="1:6" ht="14.25" x14ac:dyDescent="0.2">
      <c r="A68" s="6" t="s">
        <v>108</v>
      </c>
      <c r="B68" s="11" t="s">
        <v>10</v>
      </c>
      <c r="C68" s="24">
        <v>42</v>
      </c>
      <c r="D68" s="21" t="s">
        <v>6</v>
      </c>
      <c r="E68" s="19"/>
      <c r="F68" s="29">
        <f t="shared" si="0"/>
        <v>0</v>
      </c>
    </row>
    <row r="69" spans="1:6" ht="14.25" x14ac:dyDescent="0.2">
      <c r="A69" s="6" t="s">
        <v>58</v>
      </c>
      <c r="B69" s="11" t="s">
        <v>10</v>
      </c>
      <c r="C69" s="23">
        <v>158</v>
      </c>
      <c r="D69" s="22" t="s">
        <v>6</v>
      </c>
      <c r="E69" s="19"/>
      <c r="F69" s="29">
        <f t="shared" si="0"/>
        <v>0</v>
      </c>
    </row>
    <row r="70" spans="1:6" ht="14.25" x14ac:dyDescent="0.2">
      <c r="A70" s="12" t="s">
        <v>59</v>
      </c>
      <c r="B70" s="7" t="s">
        <v>10</v>
      </c>
      <c r="C70" s="23">
        <v>155</v>
      </c>
      <c r="D70" s="22" t="s">
        <v>6</v>
      </c>
      <c r="E70" s="19"/>
      <c r="F70" s="29">
        <f t="shared" si="0"/>
        <v>0</v>
      </c>
    </row>
    <row r="71" spans="1:6" ht="14.25" x14ac:dyDescent="0.2">
      <c r="A71" s="12" t="s">
        <v>97</v>
      </c>
      <c r="B71" s="7" t="s">
        <v>10</v>
      </c>
      <c r="C71" s="23">
        <v>50</v>
      </c>
      <c r="D71" s="22" t="s">
        <v>6</v>
      </c>
      <c r="E71" s="19"/>
      <c r="F71" s="29">
        <f t="shared" si="0"/>
        <v>0</v>
      </c>
    </row>
    <row r="72" spans="1:6" ht="14.25" x14ac:dyDescent="0.2">
      <c r="A72" s="6" t="s">
        <v>57</v>
      </c>
      <c r="B72" s="7" t="s">
        <v>10</v>
      </c>
      <c r="C72" s="23">
        <v>200</v>
      </c>
      <c r="D72" s="22" t="s">
        <v>6</v>
      </c>
      <c r="E72" s="19"/>
      <c r="F72" s="29">
        <f t="shared" ref="F72:F78" si="1">C72*E72</f>
        <v>0</v>
      </c>
    </row>
    <row r="73" spans="1:6" ht="14.25" x14ac:dyDescent="0.2">
      <c r="A73" s="6" t="s">
        <v>98</v>
      </c>
      <c r="B73" s="7" t="s">
        <v>10</v>
      </c>
      <c r="C73" s="23">
        <v>25</v>
      </c>
      <c r="D73" s="22" t="s">
        <v>6</v>
      </c>
      <c r="E73" s="19"/>
      <c r="F73" s="29">
        <f t="shared" si="1"/>
        <v>0</v>
      </c>
    </row>
    <row r="74" spans="1:6" ht="14.25" x14ac:dyDescent="0.2">
      <c r="A74" s="6" t="s">
        <v>96</v>
      </c>
      <c r="B74" s="7" t="s">
        <v>7</v>
      </c>
      <c r="C74" s="23">
        <v>9</v>
      </c>
      <c r="D74" s="22" t="s">
        <v>11</v>
      </c>
      <c r="E74" s="19"/>
      <c r="F74" s="29">
        <f t="shared" si="1"/>
        <v>0</v>
      </c>
    </row>
    <row r="75" spans="1:6" ht="14.25" x14ac:dyDescent="0.2">
      <c r="A75" s="6" t="s">
        <v>45</v>
      </c>
      <c r="B75" s="13" t="s">
        <v>7</v>
      </c>
      <c r="C75" s="24">
        <v>45</v>
      </c>
      <c r="D75" s="21" t="s">
        <v>6</v>
      </c>
      <c r="E75" s="19"/>
      <c r="F75" s="29">
        <f t="shared" si="1"/>
        <v>0</v>
      </c>
    </row>
    <row r="76" spans="1:6" ht="14.25" x14ac:dyDescent="0.2">
      <c r="A76" s="6" t="s">
        <v>60</v>
      </c>
      <c r="B76" s="7" t="s">
        <v>37</v>
      </c>
      <c r="C76" s="24">
        <v>32540</v>
      </c>
      <c r="D76" s="21" t="s">
        <v>11</v>
      </c>
      <c r="E76" s="19"/>
      <c r="F76" s="29">
        <f t="shared" si="1"/>
        <v>0</v>
      </c>
    </row>
    <row r="77" spans="1:6" ht="14.25" x14ac:dyDescent="0.2">
      <c r="A77" s="6" t="s">
        <v>70</v>
      </c>
      <c r="B77" s="14" t="s">
        <v>34</v>
      </c>
      <c r="C77" s="23">
        <v>34</v>
      </c>
      <c r="D77" s="25" t="s">
        <v>11</v>
      </c>
      <c r="E77" s="19"/>
      <c r="F77" s="29">
        <f t="shared" si="1"/>
        <v>0</v>
      </c>
    </row>
    <row r="78" spans="1:6" ht="14.25" x14ac:dyDescent="0.2">
      <c r="A78" s="6" t="s">
        <v>71</v>
      </c>
      <c r="B78" s="7" t="s">
        <v>34</v>
      </c>
      <c r="C78" s="23">
        <v>74</v>
      </c>
      <c r="D78" s="25" t="s">
        <v>11</v>
      </c>
      <c r="E78" s="19"/>
      <c r="F78" s="29">
        <f t="shared" si="1"/>
        <v>0</v>
      </c>
    </row>
    <row r="79" spans="1:6" ht="14.25" x14ac:dyDescent="0.2">
      <c r="A79" s="38" t="s">
        <v>25</v>
      </c>
      <c r="B79" s="39"/>
      <c r="C79" s="39"/>
      <c r="D79" s="39"/>
      <c r="E79" s="33"/>
      <c r="F79" s="32">
        <f>SUM(F7:F78)</f>
        <v>0</v>
      </c>
    </row>
    <row r="80" spans="1:6" ht="14.25" x14ac:dyDescent="0.2">
      <c r="A80" s="44"/>
      <c r="B80" s="44"/>
      <c r="C80" s="44"/>
      <c r="D80" s="44"/>
      <c r="E80" s="15"/>
      <c r="F80" s="18"/>
    </row>
    <row r="81" spans="1:6" ht="14.25" x14ac:dyDescent="0.2">
      <c r="A81" s="38" t="s">
        <v>104</v>
      </c>
      <c r="B81" s="39"/>
      <c r="C81" s="39"/>
      <c r="D81" s="39"/>
      <c r="E81" s="35"/>
      <c r="F81" s="32">
        <f>F79*0.12</f>
        <v>0</v>
      </c>
    </row>
    <row r="82" spans="1:6" ht="14.25" x14ac:dyDescent="0.2">
      <c r="A82" s="40"/>
      <c r="B82" s="40"/>
      <c r="C82" s="40"/>
      <c r="D82" s="40"/>
      <c r="E82" s="15"/>
      <c r="F82" s="18"/>
    </row>
    <row r="83" spans="1:6" ht="14.25" x14ac:dyDescent="0.2">
      <c r="A83" s="41" t="s">
        <v>26</v>
      </c>
      <c r="B83" s="42"/>
      <c r="C83" s="42"/>
      <c r="D83" s="42"/>
      <c r="E83" s="31"/>
      <c r="F83" s="34">
        <f>F79+F81</f>
        <v>0</v>
      </c>
    </row>
    <row r="84" spans="1:6" ht="14.25" x14ac:dyDescent="0.2">
      <c r="A84" s="15"/>
      <c r="B84" s="15"/>
      <c r="C84" s="15"/>
      <c r="D84" s="15"/>
      <c r="E84" s="15"/>
      <c r="F84" s="18"/>
    </row>
    <row r="85" spans="1:6" ht="14.25" x14ac:dyDescent="0.2">
      <c r="A85" s="15"/>
      <c r="B85" s="15"/>
      <c r="C85" s="15"/>
      <c r="D85" s="15"/>
      <c r="E85" s="15"/>
      <c r="F85" s="18"/>
    </row>
    <row r="86" spans="1:6" ht="14.25" x14ac:dyDescent="0.2">
      <c r="A86" s="15"/>
      <c r="B86" s="15"/>
      <c r="C86" s="15"/>
      <c r="D86" s="15"/>
      <c r="E86" s="15"/>
      <c r="F86" s="18"/>
    </row>
    <row r="87" spans="1:6" ht="14.25" x14ac:dyDescent="0.2">
      <c r="A87" s="15"/>
      <c r="B87" s="15"/>
      <c r="C87" s="15"/>
      <c r="D87" s="15"/>
      <c r="E87" s="15"/>
      <c r="F87" s="18"/>
    </row>
    <row r="88" spans="1:6" ht="14.25" x14ac:dyDescent="0.2">
      <c r="A88" s="15" t="s">
        <v>27</v>
      </c>
      <c r="B88" s="15"/>
      <c r="C88" s="15" t="s">
        <v>28</v>
      </c>
      <c r="D88" s="15"/>
      <c r="E88" s="15"/>
      <c r="F88" s="18"/>
    </row>
  </sheetData>
  <mergeCells count="9">
    <mergeCell ref="A81:D81"/>
    <mergeCell ref="A82:D82"/>
    <mergeCell ref="A83:D83"/>
    <mergeCell ref="A1:E1"/>
    <mergeCell ref="A2:E2"/>
    <mergeCell ref="A3:E3"/>
    <mergeCell ref="D6:E6"/>
    <mergeCell ref="A79:D79"/>
    <mergeCell ref="A80:D8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vzorová objednávka_potr.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Sociální služby sl</cp:lastModifiedBy>
  <cp:lastPrinted>2024-08-06T06:39:42Z</cp:lastPrinted>
  <dcterms:created xsi:type="dcterms:W3CDTF">2013-06-04T12:18:37Z</dcterms:created>
  <dcterms:modified xsi:type="dcterms:W3CDTF">2024-08-13T10:08:55Z</dcterms:modified>
</cp:coreProperties>
</file>