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ozpočet 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<sst xmlns="http://schemas.openxmlformats.org/spreadsheetml/2006/main" count="157" uniqueCount="86">
  <si>
    <t>číslo položky</t>
  </si>
  <si>
    <t>název</t>
  </si>
  <si>
    <t>popis</t>
  </si>
  <si>
    <t>počet</t>
  </si>
  <si>
    <t>ks</t>
  </si>
  <si>
    <t>Projektor</t>
  </si>
  <si>
    <t>kpl</t>
  </si>
  <si>
    <t>Pylonový pojezd s křídly</t>
  </si>
  <si>
    <t>Stolní vizualizér</t>
  </si>
  <si>
    <t>AV kabeláž</t>
  </si>
  <si>
    <t>Set AV kabeláže (HDMI, USB, repro, patch cordy) pro propojení interaktivní tabule s prezentačním PC.</t>
  </si>
  <si>
    <t>Instalace</t>
  </si>
  <si>
    <t>Instalace interaktivní tabule na pylonovém pojezdu, vizualizéru, projektoru, reproduktorů, oživení, nastavení. Cena včetně instalace.</t>
  </si>
  <si>
    <t>mezisoučet:</t>
  </si>
  <si>
    <t>Monitor</t>
  </si>
  <si>
    <t xml:space="preserve">Dobíjecí skříňka </t>
  </si>
  <si>
    <t>Access point</t>
  </si>
  <si>
    <t>Proudový chránič s jističem 10A</t>
  </si>
  <si>
    <t>Proudový chránič s jističem 10A, rozměry 2 DIN, jmenovité napětí 230/400V, Charakteristika B, Jmenovitý reziduální proud 0,03A.</t>
  </si>
  <si>
    <t>Látková roleta</t>
  </si>
  <si>
    <t>Látková roleta: látka blackout zatemňovací v provedení bez vodících lišt a bez kazety, ovládání motorické 230V, koncové spínače.</t>
  </si>
  <si>
    <t>Motor 230V</t>
  </si>
  <si>
    <t>Motor 230V pro rolety s nastavitelnými koncovými spínači.</t>
  </si>
  <si>
    <t>Releový modul</t>
  </si>
  <si>
    <t>Vícenásobné relé pro ovládání dvou motorů jedním spínačem, včetně instalační krabičky.</t>
  </si>
  <si>
    <t>Ovládací tlačítko</t>
  </si>
  <si>
    <t>Tlačítko s ergonomií ovládání rolet - dvojité pro dvě rolety</t>
  </si>
  <si>
    <t>Instalace stínicí techniky včetně dopravy.</t>
  </si>
  <si>
    <t>Výpočetní technika</t>
  </si>
  <si>
    <t>Odborná multifunční učebna</t>
  </si>
  <si>
    <t>Projektor, vizualizér, pylonový pojezd</t>
  </si>
  <si>
    <t>Notebook pro žáka</t>
  </si>
  <si>
    <t>tiskárna</t>
  </si>
  <si>
    <t>PC stanice pro žáka</t>
  </si>
  <si>
    <t>Software</t>
  </si>
  <si>
    <t>Stínicí technika pro 3 učebny, 12 oken rozměrů 1500x2000mm</t>
  </si>
  <si>
    <t>Učebna ICT</t>
  </si>
  <si>
    <t>Datová projekce, plátno</t>
  </si>
  <si>
    <t>Bílá tabule</t>
  </si>
  <si>
    <t>Bílá keramická tabule na popis fixem, šíře 200cm, výška 120cm, včetně montáže</t>
  </si>
  <si>
    <t>Držák projektoru</t>
  </si>
  <si>
    <t>Stropní držák projektoru</t>
  </si>
  <si>
    <t>Elektrické plátno</t>
  </si>
  <si>
    <t>Roletové plátno, šíře 200 cm, formát 16:10, elektrický pohon, včetně montáže</t>
  </si>
  <si>
    <t>PC ovládací a prezentační stanice pro učitele</t>
  </si>
  <si>
    <t>Adaptivní zařízení 2v1 pro učitele</t>
  </si>
  <si>
    <t>Adaptivní zařízení 2v1 pro žáky</t>
  </si>
  <si>
    <t>sluchátka</t>
  </si>
  <si>
    <t>Sklápěcí, frekvence od  20 Hz do  16 000 Hz, provedení  na uši, s mikrofonem, připojení  3,5 mm Jack, délka přívodního kabelu min 2 m, ovládání hlasitosti</t>
  </si>
  <si>
    <t>grafický tablet</t>
  </si>
  <si>
    <t xml:space="preserve">grafický tablet s bezdrátovým perem i myší  pro Windows. Využití ke psaní, kreslení, malování či podepisováním mailů. </t>
  </si>
  <si>
    <t xml:space="preserve">Učebna pro výuku přírodních věd </t>
  </si>
  <si>
    <t>Interaktivní tabule + vizualizér</t>
  </si>
  <si>
    <t>Interaktivní tabule</t>
  </si>
  <si>
    <t>Prezentační SW</t>
  </si>
  <si>
    <t>Přídavné reproduktory</t>
  </si>
  <si>
    <t>Přídavné reproduktory s možností uchycení na pylonový pojezd tabule,2x 20 W. Včetně montáže.</t>
  </si>
  <si>
    <t>školní licence</t>
  </si>
  <si>
    <t>MJ</t>
  </si>
  <si>
    <t>JC</t>
  </si>
  <si>
    <t>cena bez DPH</t>
  </si>
  <si>
    <t>Celková cena bez DPH</t>
  </si>
  <si>
    <t>Část A - projekční, výpočetní a stínící technika</t>
  </si>
  <si>
    <t xml:space="preserve">Ultrakrátký projektor, svítivost 3300 ANSI/LM, LCD technologie, lampa s životností až 6 000 hodin (v ECO režimu), nativní rozlišení WXGA, poměr stran 16:10, kontrast 10 000:1, Projekční poměr 0,27:1. Konektivita: S-Video, RS-232C, MHL, Ethernet, vstup pro mikrofon, VGA vstup (2x), Audiovýstup, stereofonní konektor mini-jack, USB 2.0 typu A, VGA výstup, Audiovstup, stereofonní konektor mini-jack (3x), HDMI vstup (2x), USB 2.0 typu B. Max. hladina hluku 35dB (normální režim). Zabudovaný reproduktor. Jedná se o specifikaci minimálních parametrů výrobku, dodavatel může nabídnout rovnocenné řešení. </t>
  </si>
  <si>
    <t xml:space="preserve">Pylonový pojezd s křídly. Stabilní konstrukce z hliníkových profilů o výšce min.250cm. Rozsah posunu min. 100cm. Rozložení hmotnosti sestavy na stěnu a podlahu. Integrovaný úchyt pro držák projektoru. Boční křídla k interaktivní tabuli pro popisování fixou,nebo křídou.Možnost kombinace: z venku pro psaní křídou, uvnitř pro psaní fixou - nebo naopak, celá fixová, celá křídová. Včetně potřebné kabeláže, instalačního materiálu, dopravy a práce. Jedná se o specifikaci minimálních parametrů výrobku, dodavatel může nabídnout rovnocenné řešení. </t>
  </si>
  <si>
    <t xml:space="preserve">Stolní dokumentová kamera s flexibilním ramenem, které umožňuje snímat objekt z různých úhlů. Rozlišení  snímacího čipu 5 Mpix, 8x optický zoom + 10x digitální zoom,  ostření automatické / manuální. Osvětlení snímaného objektu. Připojení přes USB, VGA, DVI-D konektor. Jednoduché ovládání vizualizéru prostřednictvím software SMART Notebook. Funkce 3D smíšená realita - ovdládání 3D objektů pomocí speciální 3D kostky. Jedná se o specifikaci minimálních parametrů výrobku, dodavatel může nabídnout rovnocenné řešení. </t>
  </si>
  <si>
    <t xml:space="preserve">Multifunkční inkoustová tiskárna s ADF podavačem papíru, kopírováním, faxem a skenerem. Tiskárna vytiskne 33 stran/min v černé barvě a 20 stran/min při barevném tisku (13.7/7.3 v ISO kvalitě), s vysokým rozlišením 4800 x 1200 dpi. Skener skenuje v rozlišení 1200 x 2400 dpi. Lze ji připojit prostřednictvím USB, LAN a Wi-Fi, tisk z mobilních zařízení. Jedná se o specifikaci minimálních parametrů výrobku, dodavatel může nabídnout rovnocenné řešení. </t>
  </si>
  <si>
    <t xml:space="preserve">CPU minimálně 3145 bodu www.cpubenchmark.net ze dne 10.5.2018; RAM min.4GB DDR4 v jednom slotu 2400 MHz; SSD min. 1 TB; DVDRW sata; zdroj min. 45 W; porty na zadní straně min VGA, HDMI, 2 x USB 3.0, 1 x USB 2.0, 1 x RJ45, kombinovaný audio Jack, čtečka SD; hmotnost max. 2,2 kg; rozměry max. 380 x 24 x 260 mm; min 15,6" displej s HD rozlišením (1366 x 768), antiglare (matný displej), konektivita Bluetooth, wifi; záruka min. 3 roky on side servis s reakcí do 24 hodin od nahlášení, řešení od výrobce, vše nové nepoužité, systém nainstalovaný. Jedná se o specifikaci minimálních parametrů výrobku, dodavatel může nabídnout rovnocenné řešení. </t>
  </si>
  <si>
    <t xml:space="preserve">operační systém kompatibilní se stávajícím ve verzi pro práci v doméně, poslední verze s možností aktualizace. Verze 64 Bit. Nový nepoužitý. OFFICE poslední verze bez dalších investic. Součástí minimálně OUTLOOK, WOLD, EXCEL. Stávající OS je WIN  PRO, dodávaný zvlášť na DVD s ID kódem. Jedná se o specifikaci minimálních parametrů výrobku, dodavatel může nabídnout rovnocenné řešení. </t>
  </si>
  <si>
    <t xml:space="preserve">PC, Intel Pentium G4400, RAM 4GB, HDD 120 GB SATA3, DVD RW, minitower, klávesnice, myš, OS W10 Pro 64bit, MS Office. Jedná se o specifikaci minimálních parametrů výrobku, dodavatel může nabídnout rovnocenné řešení. </t>
  </si>
  <si>
    <t xml:space="preserve">LED monitor černý, TFT LCD W-LED, 16:9, 200cd/m2, 5ms, Full HD 1920x1080, HDMI, VGA. Jedná se o specifikaci minimálních parametrů výrobku, dodavatel může nabídnout rovnocenné řešení. </t>
  </si>
  <si>
    <t xml:space="preserve">Dobíjecí skříňky pro Notebook - uzamykatelná. Maximální počet zařízení až 30ks (Ntb/tablets)
max. velikost  zařízení 19" - 62 x 480 x 360mm (mm). Rozměry do [mm] (Š x H x V) 700 x 750 x 1200. Barevné provedení: fialová, modrá, šedá, oranžová, lime. Jedná se o specifikaci minimálních parametrů výrobku, dodavatel může nabídnout rovnocenné řešení. </t>
  </si>
  <si>
    <t xml:space="preserve">Stropní / nástěnné Dual Radio AP, 802.11a/c, dvě rádia, 2.4GHz a 5GHz, 6 optimalizovaných embedded antén, 3x3 MIMO, PoE 12.5W, management, 2x RJ45, Záruka: doživotní. Jedná se o specifikaci minimálních parametrů výrobku, dodavatel může nabídnout rovnocenné řešení. </t>
  </si>
  <si>
    <t xml:space="preserve">Datový projektor, svítivost 4200 ANSI/LM, 3LCD technologie, nativní rozlišení WXGA, poměr stran 16:10, kontrast 15 000:1, včetně montáže. Jedná se o specifikaci minimálních parametrů výrobku, dodavatel může nabídnout rovnocenné řešení. </t>
  </si>
  <si>
    <t xml:space="preserve">Multifunkční laserová barevná tiskárna s ADF podavačem papíru, kopírováním, faxem a skenerem,  duplex. Tiskárna vytiskne 33 stran/min v černé barvě a 20 stran/min při barevném tisku (13.7/7.3 v ISO kvalitě), s vysokým rozlišením 4800 x 1200 dpi. Skener skenuje v rozlišení 1200 x 2400 dpi. Lze ji připojit prostřednictvím USB, LAN a Wi-Fi, tisk z mobilních zařízení. Jedná se o specifikaci minimálních parametrů výrobku, dodavatel může nabídnout rovnocenné řešení. </t>
  </si>
  <si>
    <t xml:space="preserve">min.3577 bodů, www.cpubenchmark.net ze dne 23.4.2018, min 4GBDDR4 v jednom slotu 2400 MHz, min 120GB sekvenční čtení - čtení 545MB, zápis 465 MB, DVD RW SATA, min.350w s účinností min.85%, ventilátor12 cm, min VGA, DVI-D, HDMI, 4*USB3.1, 2*USB 2.0, 1*RJ45, 3* Audio Jack, 1*PS/2, klávesnice USB, myš USB, min. Intel B250 Express Cipset, rozměry min 450*185*420 mm, záruka min 3 roky, systém nainstalovaný na SSD disku, vše nové, poslední verze aktualizace, verze 64bit, součástí MS Office, WIN 10pro dvd s ID kodem. Jedná se o specifikaci minimálních parametrů výrobku, dodavatel může nabídnout rovnocenné řešení. </t>
  </si>
  <si>
    <t xml:space="preserve">min.3577 bodů, www.cpubenchmark.net ze dne 23.4.2018, min 4GBDDR4 v jednom slotu 2400 MHz, min 120GB sekvenční čtení - čtení 545MB, zápis 465 MB, DVD RW SATA, min.350w s účinností min.85%, ventilátor12 cm, min VGA, DVI-D, HDMI, 4*USB3.1, 2*USB 2.0, 1*RJ45, 3* Audio Jack, 1*PS/2, klávesnice USB, myš USB, min. Intel B250 Express Cipset, rozměry min 450*185*420 mm, záruka min 3 roky, systém nainstalovaný na SSD disku, vše nové, posldení verze aktualizace, verze 64bit, součástí MS Office, WIN 10pro dvd s ID kodem. Jedná se o specifikaci minimálních parametrů výrobku, dodavatel může nabídnout rovnocenné řešení. </t>
  </si>
  <si>
    <t xml:space="preserve">min.22", LED podsvícení,, VGA a HDMI porty, držák standartu VESA (100*100), 36 měsíců záruka, vše nové. Jedná se o specifikaci minimálních parametrů výrobku, dodavatel může nabídnout rovnocenné řešení. </t>
  </si>
  <si>
    <t xml:space="preserve">min.22", LED podsvícení,, VGA a HDMI porty, držák standartu VESA (100*100), 36 měsců záruka, vše nové. Jedná se o specifikaci minimálních parametrů výrobku, dodavatel může nabídnout rovnocenné řešení. </t>
  </si>
  <si>
    <t xml:space="preserve">Adaptivní zařízení 2v1 s odnímatelnou klávesnicí 4jádrový procesor Intel, 4GB DDR3 paměti, 128GB eMMC SSD, 10,1“ dotykový WXGA displej s rozlišením 1280 x 800 bodů, integrovaná grafika Intel HD, HD kamera a digitální mikrofon, zadní fotoaparát 5 Mpix, WiFi ac, Bluetooth, čtečka karet; 2x USB (1x 3.0 a 1x Type-C), micro HDMI, audio DTS Studio Sound, poslední verze aktualizace, verze 64bit, součástí MS Office, WIN 10pro dvd s ID kodem. Jedná se o specifikaci minimálních parametrů výrobku, dodavatel může nabídnout rovnocenné řešení. </t>
  </si>
  <si>
    <t xml:space="preserve">Notebook řady Spin v hliníkovém těle a konvertibilním provedení otočného displeje 2jádrový procesor Intel Celeron N3350; 4GB operační paměti DDR3; dotykový 11.6" IPS Full HD displej; grafika Intel HD Graphics; 32GB eMMC; rozhraní: Bluetooth, Wi-Fi ac, HD kamera, 1x USB 3.0/3.1 Gen 1, 1x USB 2.0, HDMI, čtečka paměťových karet, aktivní stylus v balení; poslední verze aktualizace, verze 64bit, součástí MS Office, WIN 10pro dvd s ID kodem. Jedná se o specifikaci minimálních parametrů výrobku, dodavatel může nabídnout rovnocenné řešení. </t>
  </si>
  <si>
    <t xml:space="preserve">Multidotyková Interaktivní tabule s poměrem stran 16:10. Umožňuje automaticky rozpoznat dotyk prstem pro ovládání, dotyk popisovače pro zápis a dotyk houbičkou nebo dlaní pro mazání. Úhlopříčka obrazu: 221 cm (87“), včetně 2 popisovačů s přepínáním 4 barev, mazací houbičky. Propojení s přídavným projektorem. Včetně montáže. Záruka 60 měsíců. Jedná se o specifikaci minimálních parametrů výrobku, dodavatel může nabídnout rovnocenné řešení. </t>
  </si>
  <si>
    <t xml:space="preserve">Prezentační SW až pro 4 počítače, včetně prvního roku přístupu k novým verzím prezentačního SW. SW umožňuje jednoduše vytvořit interaktivní cvičení dle probíraného tématu. Mimo to mohou učitelé vybrat pro žáky kterékoliv z více než 30 000 již hotových cvičení na připraveném portálu. Jedná se o specifikaci minimálních parametrů výrobku, dodavatel může nabídnout rovnocenné řešení. </t>
  </si>
  <si>
    <t xml:space="preserve">Ultrakrátký projektor, svítivost 3500 ANSI/LM, LCD technologie, lampa s životností až 6 000 hodin (v ECO režimu), nativní rozlišení WXGA, poměr stran 16:10, kontrast 14 000:1. Konektivita: S-Video, RS-232C, MHL, Ethernet, vstup pro mikrofon, VGA vstup (2x), Audiovýstup, stereofonní konektor mini-jack, USB 2.0 typu A, VGA výstup, Audiovstup, stereofonní konektor mini-jack (3x), HDMI vstup (2x), USB 2.0 typu B. Max. hladina hluku 35dB (normální režim). Zabudovaný reproduktor. Včetně montáže. Záruka 36 měsíců na projektor i lampu. Jedná se o specifikaci minimálních parametrů výrobku, dodavatel může nabídnout rovnocenné řešení. </t>
  </si>
  <si>
    <t xml:space="preserve">Bezdrátová dokumentová kamera s flexibilním ramenem, s možností práce bez kabelů - přenos obrazu přes WiFi, napájení z baterie minimálně 5 h., min. 12x digitální zoom, LED osvětlení snímaného objektu, ruční a automatické ovládání ostření a jasu. Interní paměť pro min 200 snímků + ukládání snímků a videí na SD kartu a USB paměť. Připojení přes HDMI, USB a WiFi 802.11 b/g/n/ac/a 2,4 i 5 GHz. Jednoduché ovládání vizualizéru prostřednictvím software k interaktivní tabuli. Jedná se o specifikaci minimálních parametrů výrobku, dodavatel může nabídnout rovnocenné řešení. </t>
  </si>
  <si>
    <t xml:space="preserve">Software pro přírodní experimenty. Jednoduše spojuje technologii s výukou. Díky českému prostředí i připraveným úlohám můžete ihned začít.
Zobrazujte a zaznamenávejte data v reálném čase
Zakreslete Váš odhad přímo do měřeného grafu
Prezentujte data ve vhodné formě. Grafy, měřidla, tabulky, …
Analyzujte stiskem jediného tlačítka
Vytvořte elektronický laboratorní protokol obsahující odpovědi studentů. Jedná se o specifikaci minimálních parametrů výrobku, dodavatel může nabídnout rovnocenné řešení.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</si>
</sst>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 shrinkToFit="1"/>
      <protection hidden="1"/>
    </xf>
    <xf numFmtId="164" fontId="3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 shrinkToFit="1"/>
    </xf>
    <xf numFmtId="0" fontId="8" fillId="4" borderId="13" xfId="0" applyFont="1" applyFill="1" applyBorder="1" applyAlignment="1">
      <alignment horizontal="center" vertical="center" wrapText="1" shrinkToFit="1"/>
    </xf>
    <xf numFmtId="0" fontId="8" fillId="4" borderId="14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A1">
      <selection activeCell="D54" sqref="D54"/>
    </sheetView>
  </sheetViews>
  <sheetFormatPr defaultColWidth="9.140625" defaultRowHeight="15"/>
  <cols>
    <col min="1" max="1" width="8.00390625" style="28" customWidth="1"/>
    <col min="2" max="2" width="18.28125" style="29" customWidth="1"/>
    <col min="3" max="3" width="85.140625" style="30" customWidth="1"/>
    <col min="4" max="4" width="12.421875" style="28" customWidth="1"/>
    <col min="5" max="5" width="16.00390625" style="31" customWidth="1"/>
    <col min="6" max="6" width="8.140625" style="3" customWidth="1"/>
    <col min="7" max="7" width="16.8515625" style="32" customWidth="1"/>
    <col min="8" max="8" width="22.57421875" style="28" customWidth="1"/>
    <col min="9" max="9" width="12.00390625" style="28" bestFit="1" customWidth="1"/>
    <col min="10" max="10" width="9.421875" style="28" bestFit="1" customWidth="1"/>
    <col min="11" max="16384" width="9.140625" style="28" customWidth="1"/>
  </cols>
  <sheetData>
    <row r="1" spans="1:7" s="3" customFormat="1" ht="26.25" thickBot="1">
      <c r="A1" s="1" t="s">
        <v>0</v>
      </c>
      <c r="B1" s="1" t="s">
        <v>1</v>
      </c>
      <c r="C1" s="1" t="s">
        <v>2</v>
      </c>
      <c r="D1" s="1" t="s">
        <v>58</v>
      </c>
      <c r="E1" s="1" t="s">
        <v>59</v>
      </c>
      <c r="F1" s="1" t="s">
        <v>3</v>
      </c>
      <c r="G1" s="2" t="s">
        <v>60</v>
      </c>
    </row>
    <row r="2" spans="1:7" s="3" customFormat="1" ht="18.75" thickBot="1">
      <c r="A2" s="57" t="s">
        <v>62</v>
      </c>
      <c r="B2" s="58"/>
      <c r="C2" s="58"/>
      <c r="D2" s="58"/>
      <c r="E2" s="58"/>
      <c r="F2" s="58"/>
      <c r="G2" s="59"/>
    </row>
    <row r="3" spans="1:7" s="3" customFormat="1" ht="22.5" customHeight="1" thickBot="1">
      <c r="A3" s="69" t="s">
        <v>29</v>
      </c>
      <c r="B3" s="70"/>
      <c r="C3" s="70"/>
      <c r="D3" s="70"/>
      <c r="E3" s="70"/>
      <c r="F3" s="70"/>
      <c r="G3" s="71"/>
    </row>
    <row r="4" spans="1:7" s="3" customFormat="1" ht="15.75">
      <c r="A4" s="4"/>
      <c r="B4" s="5"/>
      <c r="C4" s="5" t="s">
        <v>30</v>
      </c>
      <c r="D4" s="5"/>
      <c r="E4" s="5"/>
      <c r="F4" s="5"/>
      <c r="G4" s="5"/>
    </row>
    <row r="5" spans="1:7" s="10" customFormat="1" ht="88.5" customHeight="1">
      <c r="A5" s="6">
        <v>1</v>
      </c>
      <c r="B5" s="7" t="s">
        <v>5</v>
      </c>
      <c r="C5" s="7" t="s">
        <v>63</v>
      </c>
      <c r="D5" s="8" t="s">
        <v>4</v>
      </c>
      <c r="E5" s="9"/>
      <c r="F5" s="6">
        <v>1</v>
      </c>
      <c r="G5" s="9">
        <f aca="true" t="shared" si="0" ref="G5:G10">F5*E5</f>
        <v>0</v>
      </c>
    </row>
    <row r="6" spans="1:7" s="10" customFormat="1" ht="76.5" customHeight="1">
      <c r="A6" s="6">
        <v>2</v>
      </c>
      <c r="B6" s="7" t="s">
        <v>7</v>
      </c>
      <c r="C6" s="7" t="s">
        <v>64</v>
      </c>
      <c r="D6" s="8" t="s">
        <v>4</v>
      </c>
      <c r="E6" s="9"/>
      <c r="F6" s="6">
        <v>1</v>
      </c>
      <c r="G6" s="9">
        <f t="shared" si="0"/>
        <v>0</v>
      </c>
    </row>
    <row r="7" spans="1:7" s="10" customFormat="1" ht="76.5" customHeight="1">
      <c r="A7" s="6">
        <v>3</v>
      </c>
      <c r="B7" s="7" t="s">
        <v>8</v>
      </c>
      <c r="C7" s="7" t="s">
        <v>65</v>
      </c>
      <c r="D7" s="8" t="s">
        <v>4</v>
      </c>
      <c r="E7" s="9"/>
      <c r="F7" s="6">
        <v>1</v>
      </c>
      <c r="G7" s="9">
        <f t="shared" si="0"/>
        <v>0</v>
      </c>
    </row>
    <row r="8" spans="1:7" s="10" customFormat="1" ht="62.25" customHeight="1">
      <c r="A8" s="6">
        <v>4</v>
      </c>
      <c r="B8" s="7" t="s">
        <v>32</v>
      </c>
      <c r="C8" s="7" t="s">
        <v>66</v>
      </c>
      <c r="D8" s="8" t="s">
        <v>4</v>
      </c>
      <c r="E8" s="9"/>
      <c r="F8" s="6">
        <v>1</v>
      </c>
      <c r="G8" s="9">
        <f aca="true" t="shared" si="1" ref="G8">F8*E8</f>
        <v>0</v>
      </c>
    </row>
    <row r="9" spans="1:7" s="10" customFormat="1" ht="26.25" customHeight="1">
      <c r="A9" s="6">
        <v>5</v>
      </c>
      <c r="B9" s="7" t="s">
        <v>9</v>
      </c>
      <c r="C9" s="7" t="s">
        <v>10</v>
      </c>
      <c r="D9" s="8" t="s">
        <v>6</v>
      </c>
      <c r="E9" s="9"/>
      <c r="F9" s="6">
        <v>1</v>
      </c>
      <c r="G9" s="9">
        <f t="shared" si="0"/>
        <v>0</v>
      </c>
    </row>
    <row r="10" spans="1:7" s="10" customFormat="1" ht="36" customHeight="1">
      <c r="A10" s="6">
        <v>6</v>
      </c>
      <c r="B10" s="7" t="s">
        <v>11</v>
      </c>
      <c r="C10" s="7" t="s">
        <v>12</v>
      </c>
      <c r="D10" s="8" t="s">
        <v>6</v>
      </c>
      <c r="E10" s="9"/>
      <c r="F10" s="6">
        <v>1</v>
      </c>
      <c r="G10" s="9">
        <f t="shared" si="0"/>
        <v>0</v>
      </c>
    </row>
    <row r="11" spans="1:8" s="15" customFormat="1" ht="18" customHeight="1">
      <c r="A11" s="12"/>
      <c r="B11" s="72" t="s">
        <v>13</v>
      </c>
      <c r="C11" s="73"/>
      <c r="D11" s="73"/>
      <c r="E11" s="73"/>
      <c r="F11" s="74"/>
      <c r="G11" s="13">
        <f>SUM(G5:G10)</f>
        <v>0</v>
      </c>
      <c r="H11" s="14"/>
    </row>
    <row r="12" spans="1:7" s="3" customFormat="1" ht="15.75">
      <c r="A12" s="16"/>
      <c r="B12" s="17"/>
      <c r="C12" s="17" t="s">
        <v>28</v>
      </c>
      <c r="D12" s="17"/>
      <c r="E12" s="17"/>
      <c r="F12" s="17"/>
      <c r="G12" s="17"/>
    </row>
    <row r="13" spans="1:8" s="11" customFormat="1" ht="89.25" customHeight="1">
      <c r="A13" s="6">
        <v>7</v>
      </c>
      <c r="B13" s="19" t="s">
        <v>31</v>
      </c>
      <c r="C13" s="7" t="s">
        <v>67</v>
      </c>
      <c r="D13" s="20" t="s">
        <v>4</v>
      </c>
      <c r="E13" s="21"/>
      <c r="F13" s="6">
        <v>24</v>
      </c>
      <c r="G13" s="18">
        <f aca="true" t="shared" si="2" ref="G13:G16">F13*E13</f>
        <v>0</v>
      </c>
      <c r="H13" s="10"/>
    </row>
    <row r="14" spans="1:8" s="11" customFormat="1" ht="73.5" customHeight="1">
      <c r="A14" s="6">
        <v>8</v>
      </c>
      <c r="B14" s="35" t="s">
        <v>34</v>
      </c>
      <c r="C14" s="7" t="s">
        <v>68</v>
      </c>
      <c r="D14" s="37" t="s">
        <v>4</v>
      </c>
      <c r="E14" s="21"/>
      <c r="F14" s="6">
        <v>24</v>
      </c>
      <c r="G14" s="18">
        <f t="shared" si="2"/>
        <v>0</v>
      </c>
      <c r="H14" s="10"/>
    </row>
    <row r="15" spans="1:8" s="11" customFormat="1" ht="51" customHeight="1">
      <c r="A15" s="6">
        <v>9</v>
      </c>
      <c r="B15" s="19" t="s">
        <v>33</v>
      </c>
      <c r="C15" s="7" t="s">
        <v>69</v>
      </c>
      <c r="D15" s="20" t="s">
        <v>4</v>
      </c>
      <c r="E15" s="21"/>
      <c r="F15" s="6">
        <v>1</v>
      </c>
      <c r="G15" s="18">
        <f t="shared" si="2"/>
        <v>0</v>
      </c>
      <c r="H15" s="10"/>
    </row>
    <row r="16" spans="1:8" s="11" customFormat="1" ht="45.75" customHeight="1">
      <c r="A16" s="6">
        <v>10</v>
      </c>
      <c r="B16" s="19" t="s">
        <v>14</v>
      </c>
      <c r="C16" s="7" t="s">
        <v>70</v>
      </c>
      <c r="D16" s="20" t="s">
        <v>4</v>
      </c>
      <c r="E16" s="21"/>
      <c r="F16" s="6">
        <v>1</v>
      </c>
      <c r="G16" s="18">
        <f t="shared" si="2"/>
        <v>0</v>
      </c>
      <c r="H16" s="10"/>
    </row>
    <row r="17" spans="1:8" s="22" customFormat="1" ht="52.5" customHeight="1">
      <c r="A17" s="6">
        <v>11</v>
      </c>
      <c r="B17" s="7" t="s">
        <v>15</v>
      </c>
      <c r="C17" s="19" t="s">
        <v>71</v>
      </c>
      <c r="D17" s="8" t="s">
        <v>4</v>
      </c>
      <c r="E17" s="21"/>
      <c r="F17" s="6">
        <v>1</v>
      </c>
      <c r="G17" s="18">
        <f>F17*E17</f>
        <v>0</v>
      </c>
      <c r="H17" s="11"/>
    </row>
    <row r="18" spans="1:8" s="22" customFormat="1" ht="43.5" customHeight="1">
      <c r="A18" s="6">
        <v>12</v>
      </c>
      <c r="B18" s="7" t="s">
        <v>16</v>
      </c>
      <c r="C18" s="19" t="s">
        <v>72</v>
      </c>
      <c r="D18" s="8" t="s">
        <v>4</v>
      </c>
      <c r="E18" s="21"/>
      <c r="F18" s="6">
        <v>1</v>
      </c>
      <c r="G18" s="18">
        <f>F18*E18</f>
        <v>0</v>
      </c>
      <c r="H18" s="11"/>
    </row>
    <row r="19" spans="1:8" s="15" customFormat="1" ht="18" customHeight="1" thickBot="1">
      <c r="A19" s="12"/>
      <c r="B19" s="72" t="s">
        <v>13</v>
      </c>
      <c r="C19" s="73"/>
      <c r="D19" s="73"/>
      <c r="E19" s="73"/>
      <c r="F19" s="74"/>
      <c r="G19" s="13">
        <f>SUM(G13:G18)</f>
        <v>0</v>
      </c>
      <c r="H19" s="14"/>
    </row>
    <row r="20" spans="1:8" s="15" customFormat="1" ht="18" customHeight="1" thickBot="1">
      <c r="A20" s="69" t="s">
        <v>36</v>
      </c>
      <c r="B20" s="70"/>
      <c r="C20" s="70"/>
      <c r="D20" s="70"/>
      <c r="E20" s="70"/>
      <c r="F20" s="70"/>
      <c r="G20" s="71"/>
      <c r="H20" s="14"/>
    </row>
    <row r="21" spans="1:8" s="3" customFormat="1" ht="15.75">
      <c r="A21" s="4"/>
      <c r="B21" s="5"/>
      <c r="C21" s="5" t="s">
        <v>37</v>
      </c>
      <c r="D21" s="5"/>
      <c r="E21" s="5"/>
      <c r="F21" s="5"/>
      <c r="G21" s="5"/>
      <c r="H21" s="33"/>
    </row>
    <row r="22" spans="1:8" s="11" customFormat="1" ht="43.5" customHeight="1">
      <c r="A22" s="6">
        <v>13</v>
      </c>
      <c r="B22" s="7" t="s">
        <v>5</v>
      </c>
      <c r="C22" s="7" t="s">
        <v>73</v>
      </c>
      <c r="D22" s="8" t="s">
        <v>4</v>
      </c>
      <c r="E22" s="9"/>
      <c r="F22" s="6">
        <v>1</v>
      </c>
      <c r="G22" s="9">
        <f aca="true" t="shared" si="3" ref="G22:G27">F22*E22</f>
        <v>0</v>
      </c>
      <c r="H22" s="10"/>
    </row>
    <row r="23" spans="1:8" s="11" customFormat="1" ht="35.25" customHeight="1">
      <c r="A23" s="6">
        <v>14</v>
      </c>
      <c r="B23" s="7" t="s">
        <v>38</v>
      </c>
      <c r="C23" s="7" t="s">
        <v>39</v>
      </c>
      <c r="D23" s="8" t="s">
        <v>4</v>
      </c>
      <c r="E23" s="9"/>
      <c r="F23" s="6">
        <v>1</v>
      </c>
      <c r="G23" s="9">
        <f t="shared" si="3"/>
        <v>0</v>
      </c>
      <c r="H23" s="10"/>
    </row>
    <row r="24" spans="1:8" s="11" customFormat="1" ht="33.75" customHeight="1">
      <c r="A24" s="6">
        <v>15</v>
      </c>
      <c r="B24" s="7" t="s">
        <v>40</v>
      </c>
      <c r="C24" s="7" t="s">
        <v>41</v>
      </c>
      <c r="D24" s="8" t="s">
        <v>4</v>
      </c>
      <c r="E24" s="9"/>
      <c r="F24" s="6">
        <v>1</v>
      </c>
      <c r="G24" s="9">
        <f t="shared" si="3"/>
        <v>0</v>
      </c>
      <c r="H24" s="10"/>
    </row>
    <row r="25" spans="1:8" s="11" customFormat="1" ht="29.25" customHeight="1">
      <c r="A25" s="6">
        <v>16</v>
      </c>
      <c r="B25" s="7" t="s">
        <v>42</v>
      </c>
      <c r="C25" s="7" t="s">
        <v>43</v>
      </c>
      <c r="D25" s="8" t="s">
        <v>4</v>
      </c>
      <c r="E25" s="9"/>
      <c r="F25" s="6">
        <v>1</v>
      </c>
      <c r="G25" s="9">
        <f t="shared" si="3"/>
        <v>0</v>
      </c>
      <c r="H25" s="10"/>
    </row>
    <row r="26" spans="1:8" s="11" customFormat="1" ht="67.5" customHeight="1">
      <c r="A26" s="6">
        <v>17</v>
      </c>
      <c r="B26" s="7" t="s">
        <v>32</v>
      </c>
      <c r="C26" s="7" t="s">
        <v>74</v>
      </c>
      <c r="D26" s="8" t="s">
        <v>4</v>
      </c>
      <c r="E26" s="9"/>
      <c r="F26" s="6">
        <v>1</v>
      </c>
      <c r="G26" s="9">
        <f t="shared" si="3"/>
        <v>0</v>
      </c>
      <c r="H26" s="10"/>
    </row>
    <row r="27" spans="1:8" s="11" customFormat="1" ht="31.5" customHeight="1">
      <c r="A27" s="6">
        <v>18</v>
      </c>
      <c r="B27" s="7" t="s">
        <v>9</v>
      </c>
      <c r="C27" s="7" t="s">
        <v>10</v>
      </c>
      <c r="D27" s="8" t="s">
        <v>6</v>
      </c>
      <c r="E27" s="9"/>
      <c r="F27" s="6">
        <v>1</v>
      </c>
      <c r="G27" s="9">
        <f t="shared" si="3"/>
        <v>0</v>
      </c>
      <c r="H27" s="10"/>
    </row>
    <row r="28" spans="1:8" s="15" customFormat="1" ht="18" customHeight="1">
      <c r="A28" s="12"/>
      <c r="B28" s="72" t="s">
        <v>13</v>
      </c>
      <c r="C28" s="73"/>
      <c r="D28" s="73"/>
      <c r="E28" s="73"/>
      <c r="F28" s="74"/>
      <c r="G28" s="13">
        <f>SUM(G22:G27)</f>
        <v>0</v>
      </c>
      <c r="H28" s="14"/>
    </row>
    <row r="29" spans="1:9" s="3" customFormat="1" ht="27" customHeight="1">
      <c r="A29" s="16"/>
      <c r="B29" s="17"/>
      <c r="C29" s="17" t="s">
        <v>28</v>
      </c>
      <c r="D29" s="17"/>
      <c r="E29" s="17"/>
      <c r="F29" s="17"/>
      <c r="G29" s="17"/>
      <c r="H29" s="24"/>
      <c r="I29" s="24"/>
    </row>
    <row r="30" spans="1:7" s="3" customFormat="1" ht="96.75" customHeight="1">
      <c r="A30" s="6">
        <v>19</v>
      </c>
      <c r="B30" s="19" t="s">
        <v>33</v>
      </c>
      <c r="C30" s="7" t="s">
        <v>75</v>
      </c>
      <c r="D30" s="20" t="s">
        <v>4</v>
      </c>
      <c r="E30" s="21"/>
      <c r="F30" s="6">
        <v>23</v>
      </c>
      <c r="G30" s="18">
        <f aca="true" t="shared" si="4" ref="G30:G38">F30*E30</f>
        <v>0</v>
      </c>
    </row>
    <row r="31" spans="1:7" ht="38.25">
      <c r="A31" s="6">
        <v>20</v>
      </c>
      <c r="B31" s="19" t="s">
        <v>14</v>
      </c>
      <c r="C31" s="7" t="s">
        <v>77</v>
      </c>
      <c r="D31" s="20" t="s">
        <v>4</v>
      </c>
      <c r="E31" s="21"/>
      <c r="F31" s="6">
        <v>23</v>
      </c>
      <c r="G31" s="18">
        <f t="shared" si="4"/>
        <v>0</v>
      </c>
    </row>
    <row r="32" spans="1:7" ht="89.25">
      <c r="A32" s="6">
        <v>21</v>
      </c>
      <c r="B32" s="19" t="s">
        <v>44</v>
      </c>
      <c r="C32" s="7" t="s">
        <v>76</v>
      </c>
      <c r="D32" s="20" t="s">
        <v>4</v>
      </c>
      <c r="E32" s="21"/>
      <c r="F32" s="6">
        <v>1</v>
      </c>
      <c r="G32" s="18">
        <f t="shared" si="4"/>
        <v>0</v>
      </c>
    </row>
    <row r="33" spans="1:7" ht="38.25">
      <c r="A33" s="6">
        <v>22</v>
      </c>
      <c r="B33" s="19" t="s">
        <v>14</v>
      </c>
      <c r="C33" s="7" t="s">
        <v>78</v>
      </c>
      <c r="D33" s="20" t="s">
        <v>4</v>
      </c>
      <c r="E33" s="21"/>
      <c r="F33" s="6">
        <v>1</v>
      </c>
      <c r="G33" s="18">
        <f t="shared" si="4"/>
        <v>0</v>
      </c>
    </row>
    <row r="34" spans="1:7" ht="66.75" customHeight="1">
      <c r="A34" s="6">
        <v>23</v>
      </c>
      <c r="B34" s="19" t="s">
        <v>45</v>
      </c>
      <c r="C34" s="41" t="s">
        <v>79</v>
      </c>
      <c r="D34" s="20" t="s">
        <v>4</v>
      </c>
      <c r="E34" s="21"/>
      <c r="F34" s="6">
        <v>3</v>
      </c>
      <c r="G34" s="18">
        <f t="shared" si="4"/>
        <v>0</v>
      </c>
    </row>
    <row r="35" spans="1:7" ht="76.5">
      <c r="A35" s="6">
        <v>24</v>
      </c>
      <c r="B35" s="19" t="s">
        <v>46</v>
      </c>
      <c r="C35" s="41" t="s">
        <v>80</v>
      </c>
      <c r="D35" s="20" t="s">
        <v>4</v>
      </c>
      <c r="E35" s="21"/>
      <c r="F35" s="6">
        <v>1</v>
      </c>
      <c r="G35" s="18">
        <f t="shared" si="4"/>
        <v>0</v>
      </c>
    </row>
    <row r="36" spans="1:7" ht="25.5">
      <c r="A36" s="6">
        <v>25</v>
      </c>
      <c r="B36" s="19" t="s">
        <v>47</v>
      </c>
      <c r="C36" s="41" t="s">
        <v>48</v>
      </c>
      <c r="D36" s="20" t="s">
        <v>4</v>
      </c>
      <c r="E36" s="21"/>
      <c r="F36" s="6">
        <v>25</v>
      </c>
      <c r="G36" s="18">
        <f t="shared" si="4"/>
        <v>0</v>
      </c>
    </row>
    <row r="37" spans="1:7" ht="31.5" customHeight="1">
      <c r="A37" s="6">
        <v>26</v>
      </c>
      <c r="B37" s="56" t="s">
        <v>49</v>
      </c>
      <c r="C37" s="42" t="s">
        <v>50</v>
      </c>
      <c r="D37" s="20" t="s">
        <v>4</v>
      </c>
      <c r="E37" s="21"/>
      <c r="F37" s="6">
        <v>2</v>
      </c>
      <c r="G37" s="18">
        <f t="shared" si="4"/>
        <v>0</v>
      </c>
    </row>
    <row r="38" spans="1:7" ht="48.75" customHeight="1">
      <c r="A38" s="6">
        <v>27</v>
      </c>
      <c r="B38" s="7" t="s">
        <v>16</v>
      </c>
      <c r="C38" s="19" t="s">
        <v>72</v>
      </c>
      <c r="D38" s="8" t="s">
        <v>4</v>
      </c>
      <c r="E38" s="21"/>
      <c r="F38" s="6">
        <v>1</v>
      </c>
      <c r="G38" s="18">
        <f t="shared" si="4"/>
        <v>0</v>
      </c>
    </row>
    <row r="39" spans="1:7" ht="13.5" thickBot="1">
      <c r="A39" s="6"/>
      <c r="B39" s="72" t="s">
        <v>13</v>
      </c>
      <c r="C39" s="73"/>
      <c r="D39" s="73"/>
      <c r="E39" s="73"/>
      <c r="F39" s="74"/>
      <c r="G39" s="13">
        <f>SUM(G30:G38)</f>
        <v>0</v>
      </c>
    </row>
    <row r="40" spans="1:7" ht="16.5" thickBot="1">
      <c r="A40" s="75" t="s">
        <v>51</v>
      </c>
      <c r="B40" s="76"/>
      <c r="C40" s="76"/>
      <c r="D40" s="76"/>
      <c r="E40" s="76"/>
      <c r="F40" s="76"/>
      <c r="G40" s="77"/>
    </row>
    <row r="41" spans="1:7" ht="15.75">
      <c r="A41" s="43"/>
      <c r="B41" s="44"/>
      <c r="C41" s="54" t="s">
        <v>52</v>
      </c>
      <c r="D41" s="44"/>
      <c r="E41" s="44"/>
      <c r="F41" s="44"/>
      <c r="G41" s="44"/>
    </row>
    <row r="42" spans="1:7" ht="63.75">
      <c r="A42" s="6">
        <v>28</v>
      </c>
      <c r="B42" s="7" t="s">
        <v>53</v>
      </c>
      <c r="C42" s="7" t="s">
        <v>81</v>
      </c>
      <c r="D42" s="8" t="s">
        <v>4</v>
      </c>
      <c r="E42" s="9"/>
      <c r="F42" s="6">
        <v>1</v>
      </c>
      <c r="G42" s="9">
        <f aca="true" t="shared" si="5" ref="G42:G48">F42*E42</f>
        <v>0</v>
      </c>
    </row>
    <row r="43" spans="1:7" ht="63.75">
      <c r="A43" s="6">
        <v>29</v>
      </c>
      <c r="B43" s="7" t="s">
        <v>54</v>
      </c>
      <c r="C43" s="7" t="s">
        <v>82</v>
      </c>
      <c r="D43" s="8" t="s">
        <v>4</v>
      </c>
      <c r="E43" s="9"/>
      <c r="F43" s="6">
        <v>1</v>
      </c>
      <c r="G43" s="9">
        <f t="shared" si="5"/>
        <v>0</v>
      </c>
    </row>
    <row r="44" spans="1:7" ht="89.25">
      <c r="A44" s="6">
        <v>30</v>
      </c>
      <c r="B44" s="7" t="s">
        <v>5</v>
      </c>
      <c r="C44" s="7" t="s">
        <v>83</v>
      </c>
      <c r="D44" s="8" t="s">
        <v>4</v>
      </c>
      <c r="E44" s="9"/>
      <c r="F44" s="6">
        <v>1</v>
      </c>
      <c r="G44" s="9">
        <f t="shared" si="5"/>
        <v>0</v>
      </c>
    </row>
    <row r="45" spans="1:7" ht="25.5">
      <c r="A45" s="6">
        <v>31</v>
      </c>
      <c r="B45" s="7" t="s">
        <v>55</v>
      </c>
      <c r="C45" s="7" t="s">
        <v>56</v>
      </c>
      <c r="D45" s="8" t="s">
        <v>6</v>
      </c>
      <c r="E45" s="9"/>
      <c r="F45" s="6">
        <v>1</v>
      </c>
      <c r="G45" s="9">
        <f t="shared" si="5"/>
        <v>0</v>
      </c>
    </row>
    <row r="46" spans="1:7" ht="76.5">
      <c r="A46" s="6">
        <v>32</v>
      </c>
      <c r="B46" s="7" t="s">
        <v>7</v>
      </c>
      <c r="C46" s="7" t="s">
        <v>64</v>
      </c>
      <c r="D46" s="8" t="s">
        <v>4</v>
      </c>
      <c r="E46" s="9"/>
      <c r="F46" s="6">
        <v>1</v>
      </c>
      <c r="G46" s="9">
        <f t="shared" si="5"/>
        <v>0</v>
      </c>
    </row>
    <row r="47" spans="1:7" ht="89.25">
      <c r="A47" s="6">
        <v>33</v>
      </c>
      <c r="B47" s="7" t="s">
        <v>8</v>
      </c>
      <c r="C47" s="7" t="s">
        <v>84</v>
      </c>
      <c r="D47" s="8" t="s">
        <v>4</v>
      </c>
      <c r="E47" s="9"/>
      <c r="F47" s="6">
        <v>1</v>
      </c>
      <c r="G47" s="9">
        <f t="shared" si="5"/>
        <v>0</v>
      </c>
    </row>
    <row r="48" spans="1:7" ht="25.5">
      <c r="A48" s="6">
        <v>34</v>
      </c>
      <c r="B48" s="7" t="s">
        <v>9</v>
      </c>
      <c r="C48" s="7" t="s">
        <v>10</v>
      </c>
      <c r="D48" s="8" t="s">
        <v>6</v>
      </c>
      <c r="E48" s="9"/>
      <c r="F48" s="6">
        <v>1</v>
      </c>
      <c r="G48" s="9">
        <f t="shared" si="5"/>
        <v>0</v>
      </c>
    </row>
    <row r="49" spans="1:7" ht="15">
      <c r="A49" s="12"/>
      <c r="B49" s="72" t="s">
        <v>13</v>
      </c>
      <c r="C49" s="73"/>
      <c r="D49" s="73"/>
      <c r="E49" s="73"/>
      <c r="F49" s="74"/>
      <c r="G49" s="13">
        <f>SUM(G42:G48)</f>
        <v>0</v>
      </c>
    </row>
    <row r="50" spans="1:7" ht="15.75">
      <c r="A50" s="45"/>
      <c r="B50" s="46"/>
      <c r="C50" s="55" t="s">
        <v>34</v>
      </c>
      <c r="D50" s="46"/>
      <c r="E50" s="46"/>
      <c r="F50" s="46"/>
      <c r="G50" s="46"/>
    </row>
    <row r="51" spans="1:7" ht="105" customHeight="1">
      <c r="A51" s="47">
        <v>35</v>
      </c>
      <c r="B51" s="36" t="s">
        <v>57</v>
      </c>
      <c r="C51" s="7" t="s">
        <v>85</v>
      </c>
      <c r="D51" s="48" t="s">
        <v>4</v>
      </c>
      <c r="E51" s="49"/>
      <c r="F51" s="47">
        <v>1</v>
      </c>
      <c r="G51" s="49">
        <f aca="true" t="shared" si="6" ref="G51">F51*E51</f>
        <v>0</v>
      </c>
    </row>
    <row r="52" spans="1:7" ht="15">
      <c r="A52" s="50"/>
      <c r="B52" s="66" t="s">
        <v>13</v>
      </c>
      <c r="C52" s="67"/>
      <c r="D52" s="67"/>
      <c r="E52" s="67"/>
      <c r="F52" s="68"/>
      <c r="G52" s="51">
        <f>SUM(G51:G51)</f>
        <v>0</v>
      </c>
    </row>
    <row r="53" spans="1:7" ht="15.75">
      <c r="A53" s="45"/>
      <c r="B53" s="46"/>
      <c r="C53" s="55" t="s">
        <v>28</v>
      </c>
      <c r="D53" s="46"/>
      <c r="E53" s="46"/>
      <c r="F53" s="46"/>
      <c r="G53" s="46"/>
    </row>
    <row r="54" spans="1:7" ht="89.25">
      <c r="A54" s="47">
        <v>36</v>
      </c>
      <c r="B54" s="35" t="s">
        <v>44</v>
      </c>
      <c r="C54" s="7" t="s">
        <v>75</v>
      </c>
      <c r="D54" s="37" t="s">
        <v>4</v>
      </c>
      <c r="E54" s="52"/>
      <c r="F54" s="47">
        <v>1</v>
      </c>
      <c r="G54" s="53">
        <f aca="true" t="shared" si="7" ref="G54:G55">F54*E54</f>
        <v>0</v>
      </c>
    </row>
    <row r="55" spans="1:7" ht="38.25">
      <c r="A55" s="47">
        <v>37</v>
      </c>
      <c r="B55" s="35" t="s">
        <v>14</v>
      </c>
      <c r="C55" s="7" t="s">
        <v>78</v>
      </c>
      <c r="D55" s="37" t="s">
        <v>4</v>
      </c>
      <c r="E55" s="52"/>
      <c r="F55" s="47">
        <v>1</v>
      </c>
      <c r="G55" s="53">
        <f t="shared" si="7"/>
        <v>0</v>
      </c>
    </row>
    <row r="56" spans="1:7" ht="15">
      <c r="A56" s="50"/>
      <c r="B56" s="66" t="s">
        <v>13</v>
      </c>
      <c r="C56" s="67"/>
      <c r="D56" s="67"/>
      <c r="E56" s="67"/>
      <c r="F56" s="68"/>
      <c r="G56" s="51">
        <f>SUM(G54:G55)</f>
        <v>0</v>
      </c>
    </row>
    <row r="57" spans="1:7" ht="15">
      <c r="A57" s="39"/>
      <c r="B57" s="38"/>
      <c r="C57" s="38"/>
      <c r="D57" s="38"/>
      <c r="E57" s="38"/>
      <c r="F57" s="38"/>
      <c r="G57" s="40"/>
    </row>
    <row r="58" spans="1:7" ht="15.75">
      <c r="A58" s="16"/>
      <c r="B58" s="17"/>
      <c r="C58" s="17" t="s">
        <v>35</v>
      </c>
      <c r="D58" s="17"/>
      <c r="E58" s="17"/>
      <c r="F58" s="17"/>
      <c r="G58" s="17"/>
    </row>
    <row r="59" spans="1:7" ht="25.5">
      <c r="A59" s="6">
        <v>38</v>
      </c>
      <c r="B59" s="7" t="s">
        <v>17</v>
      </c>
      <c r="C59" s="7" t="s">
        <v>18</v>
      </c>
      <c r="D59" s="8" t="s">
        <v>4</v>
      </c>
      <c r="E59" s="9"/>
      <c r="F59" s="6">
        <v>3</v>
      </c>
      <c r="G59" s="9">
        <f aca="true" t="shared" si="8" ref="G59:G64">F59*E59</f>
        <v>0</v>
      </c>
    </row>
    <row r="60" spans="1:7" ht="25.5">
      <c r="A60" s="6">
        <v>39</v>
      </c>
      <c r="B60" s="7" t="s">
        <v>19</v>
      </c>
      <c r="C60" s="7" t="s">
        <v>20</v>
      </c>
      <c r="D60" s="8" t="s">
        <v>4</v>
      </c>
      <c r="E60" s="9"/>
      <c r="F60" s="6">
        <v>12</v>
      </c>
      <c r="G60" s="9">
        <f t="shared" si="8"/>
        <v>0</v>
      </c>
    </row>
    <row r="61" spans="1:7" ht="15.75" customHeight="1">
      <c r="A61" s="6">
        <v>40</v>
      </c>
      <c r="B61" s="7" t="s">
        <v>21</v>
      </c>
      <c r="C61" s="7" t="s">
        <v>22</v>
      </c>
      <c r="D61" s="8" t="s">
        <v>4</v>
      </c>
      <c r="E61" s="9"/>
      <c r="F61" s="6">
        <v>12</v>
      </c>
      <c r="G61" s="9">
        <f t="shared" si="8"/>
        <v>0</v>
      </c>
    </row>
    <row r="62" spans="1:7" ht="17.25" customHeight="1">
      <c r="A62" s="6">
        <v>41</v>
      </c>
      <c r="B62" s="7" t="s">
        <v>23</v>
      </c>
      <c r="C62" s="7" t="s">
        <v>24</v>
      </c>
      <c r="D62" s="8" t="s">
        <v>4</v>
      </c>
      <c r="E62" s="9"/>
      <c r="F62" s="6">
        <v>6</v>
      </c>
      <c r="G62" s="9">
        <f t="shared" si="8"/>
        <v>0</v>
      </c>
    </row>
    <row r="63" spans="1:7" ht="17.25" customHeight="1">
      <c r="A63" s="6">
        <v>42</v>
      </c>
      <c r="B63" s="7" t="s">
        <v>25</v>
      </c>
      <c r="C63" s="23" t="s">
        <v>26</v>
      </c>
      <c r="D63" s="8" t="s">
        <v>4</v>
      </c>
      <c r="E63" s="9"/>
      <c r="F63" s="6">
        <v>6</v>
      </c>
      <c r="G63" s="9">
        <f t="shared" si="8"/>
        <v>0</v>
      </c>
    </row>
    <row r="64" spans="1:7" ht="15" customHeight="1">
      <c r="A64" s="6">
        <v>43</v>
      </c>
      <c r="B64" s="7" t="s">
        <v>11</v>
      </c>
      <c r="C64" s="7" t="s">
        <v>27</v>
      </c>
      <c r="D64" s="8" t="s">
        <v>4</v>
      </c>
      <c r="E64" s="9"/>
      <c r="F64" s="6">
        <v>3</v>
      </c>
      <c r="G64" s="18">
        <f t="shared" si="8"/>
        <v>0</v>
      </c>
    </row>
    <row r="65" spans="1:7" ht="13.5" thickBot="1">
      <c r="A65" s="6"/>
      <c r="B65" s="63" t="s">
        <v>13</v>
      </c>
      <c r="C65" s="64"/>
      <c r="D65" s="64"/>
      <c r="E65" s="64"/>
      <c r="F65" s="65"/>
      <c r="G65" s="13">
        <f>SUM(G59:G64)</f>
        <v>0</v>
      </c>
    </row>
    <row r="66" spans="1:7" ht="17.25" thickBot="1" thickTop="1">
      <c r="A66" s="60" t="s">
        <v>61</v>
      </c>
      <c r="B66" s="61"/>
      <c r="C66" s="61"/>
      <c r="D66" s="61"/>
      <c r="E66" s="61"/>
      <c r="F66" s="62"/>
      <c r="G66" s="25">
        <f>SUM(G65,G11,G19,G28,G39,G49,G52,G56)</f>
        <v>0</v>
      </c>
    </row>
    <row r="67" spans="1:7" ht="15.75">
      <c r="A67" s="26"/>
      <c r="B67" s="26"/>
      <c r="C67" s="26"/>
      <c r="D67" s="26"/>
      <c r="E67" s="26"/>
      <c r="F67" s="26"/>
      <c r="G67" s="27"/>
    </row>
    <row r="69" ht="15">
      <c r="A69" s="34"/>
    </row>
    <row r="70" ht="15">
      <c r="A70" s="34"/>
    </row>
  </sheetData>
  <mergeCells count="13">
    <mergeCell ref="A2:G2"/>
    <mergeCell ref="A66:F66"/>
    <mergeCell ref="B65:F65"/>
    <mergeCell ref="B52:F52"/>
    <mergeCell ref="B56:F56"/>
    <mergeCell ref="A3:G3"/>
    <mergeCell ref="B11:F11"/>
    <mergeCell ref="B19:F19"/>
    <mergeCell ref="A40:G40"/>
    <mergeCell ref="B49:F49"/>
    <mergeCell ref="A20:G20"/>
    <mergeCell ref="B28:F28"/>
    <mergeCell ref="B39:F3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Svoboda</dc:creator>
  <cp:keywords/>
  <dc:description/>
  <cp:lastModifiedBy>Hlaváček Martin</cp:lastModifiedBy>
  <cp:lastPrinted>2018-05-16T07:41:03Z</cp:lastPrinted>
  <dcterms:created xsi:type="dcterms:W3CDTF">2016-07-01T14:48:46Z</dcterms:created>
  <dcterms:modified xsi:type="dcterms:W3CDTF">2018-05-24T07:36:40Z</dcterms:modified>
  <cp:category/>
  <cp:version/>
  <cp:contentType/>
  <cp:contentStatus/>
</cp:coreProperties>
</file>