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23250" windowHeight="12570" tabRatio="211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'List1'!$A$1:$H$42</definedName>
  </definedNames>
  <calcPr calcId="152511"/>
</workbook>
</file>

<file path=xl/sharedStrings.xml><?xml version="1.0" encoding="utf-8"?>
<sst xmlns="http://schemas.openxmlformats.org/spreadsheetml/2006/main" count="68" uniqueCount="45">
  <si>
    <t>Číslo položky</t>
  </si>
  <si>
    <t>Označení</t>
  </si>
  <si>
    <t>Množstevní jednotka</t>
  </si>
  <si>
    <t>Jednotková cena / Kč bez DPH</t>
  </si>
  <si>
    <t>Množství</t>
  </si>
  <si>
    <t>Cena celkem / Kč bez DPH</t>
  </si>
  <si>
    <t>Cena celkem / Kč vč. DPH</t>
  </si>
  <si>
    <t>ks</t>
  </si>
  <si>
    <t>kpl</t>
  </si>
  <si>
    <t>CELKOVÁ CENA bez DPH</t>
  </si>
  <si>
    <t>CELKOVÁ CENA s DPH</t>
  </si>
  <si>
    <t>DCI PROJEKTOR - digitální LASER PHOSPHOR projektor dle specifikace DCI</t>
  </si>
  <si>
    <t>OBJEKTIV PRO DCI PROJEKTOR - motorově ovládaný 4K objektiv pro daný DCI projektor ve verzi HC/HDR (1ks)</t>
  </si>
  <si>
    <t>NEOMEZENÁ HDR LICENCE</t>
  </si>
  <si>
    <t>PC - Rackové PC pro správu a obsluhu systému digitálního kina</t>
  </si>
  <si>
    <t>KABELÁŽ (komplet)</t>
  </si>
  <si>
    <t>INSTALAČNÍ PRÁCE (komplet)</t>
  </si>
  <si>
    <t>NASTAVENÍ PARAMETRŮ (komplet)</t>
  </si>
  <si>
    <t>DOPRAVA</t>
  </si>
  <si>
    <t>Minimální technické požadavky</t>
  </si>
  <si>
    <t>Neomezená HDR licence pro DCI projektor a DCI server pro přehrávání DCI filmů v HDR. Požadujeme doložení vydavatele HDR licence jako součást nabídky.</t>
  </si>
  <si>
    <t>procesor Intel i5, RAM min. 16 Gb, zálohovací kapacita 9TB, Windows Professional 10 CZ OEM, CRU (Customer Replaceable Units) jednotka, instalace veškerého potřebného SW pro správu systému kina</t>
  </si>
  <si>
    <t>kompletní sada nové napájecí, signálové a propojovací kabeláže, konektorů a ostatního propojovacího materiálu</t>
  </si>
  <si>
    <t>demontáž staré technologie, montáž, instalace a oživení veškerých nových technologií, základní nastavení, propojení se stávajícím technickým vybavením. Instalace bezpečnostních cedulí v kině (Laser riziková skupina třídy 1)</t>
  </si>
  <si>
    <t>měření a kalibrace všech dodaných a stávajících technologií, nastavení dle platných norem. Seřízení technologií v kinosále. Zajištění všech ostatních nezbytných zkoušek, atestů a revizí podle ČSN a případných jiných právních nebo technických předpisů platných v době provádění a předání díla, kterými bude prokázáno dosažení předepsané kvality a předepsaných parametrů díla. Nastavení zvukového systému certifikovaným technikem.</t>
  </si>
  <si>
    <t>výsledný kontrast s projektorem min. 5.000 : 1, rozsah objektivu vhodný pro plné pokrytí formátů FLAT i SCOPE pro dané rozměry plátna a projekční vzdálenost kina.</t>
  </si>
  <si>
    <t xml:space="preserve"> Část 1. - DCI PROJEKČNÍ TECHNOLOGIE</t>
  </si>
  <si>
    <t xml:space="preserve"> Část 3. - ODKUP PROJEKTORU</t>
  </si>
  <si>
    <t>DCI PROJEKTOR BARCO DP2K-12C VČETNĚ OBJEKTIVU</t>
  </si>
  <si>
    <t>Výsledná cena dodávky</t>
  </si>
  <si>
    <t>PASIVNÍ 3D TECHNOLOGIE NA BÁZI KRUHOVÉ POLARIZACE</t>
  </si>
  <si>
    <t xml:space="preserve">Set 3D technologie na bázi polarizace, kompatibilní s novým laserovým DCI projektorem a stávajícím DCI kinoserverem, světelná účinnost min. 18%. Set musí obsahovat minimálně - polarizační panel, ochranný obal s větráním a přípojnými konektory (ve 2D modu je panel zasunutý, veškerou kabeláž, universální držák. </t>
  </si>
  <si>
    <t>PASIVNÍ 3D BRÝLE NA BÁZI KRUHOVÉ POLARIZACE - STANDARDNÍ VELIKOST (2000 ks)</t>
  </si>
  <si>
    <t>plastové 3D, brýle pro systémy na bázi polarizace, standardní velikost</t>
  </si>
  <si>
    <t>PASIVNÍ 3D BRÝLE NA BÁZI KRUHOVÉ POLARIZACE - DĚTSKÁ VELIKOST (1000 ks)</t>
  </si>
  <si>
    <t>plastové 3D, brýle pro systémy na bázi polarizace, dětská velikost</t>
  </si>
  <si>
    <t>PROJEKČNÍ PLÁTNO</t>
  </si>
  <si>
    <t>Projekční plátno vhodné pro 2D a 3D projekce se systémy na bázi polarizace, projekční rozměr (přibližně 7,6 x 3,2 m), na bázi PVC, neviditelné sváry, standardní perforace, vč. gum pro uchycení, doprava</t>
  </si>
  <si>
    <t>MONTÁŽ A INSTALACE</t>
  </si>
  <si>
    <t>demontáž a montáž plátna, instalace 3D systému, nastavení</t>
  </si>
  <si>
    <t>nativní rozlišení 4K (4096x2160 bodů), světelný výkon projektoru 11.500 lm, kontrast 5.000:1 / 600:1 native ANSI, světelný zdroj Laser Phosphor, možnost nastavení výkonu 30% až 100%, motorově ovládané výměnné objektivy s možností aretace pozice objektivu (zoom, focus, horizontální i vertikální lens-shift), podpora HFR technologie pro 3D, podpora HDR obsahu, kompatibilita se stávajícím kinoserverem Barco Alchemy ICMP</t>
  </si>
  <si>
    <t>Část 2. - 3D systém</t>
  </si>
  <si>
    <t>použitý projektor, nefunkční Cinema Controller, bez kinoserveru, nativní rozlišení 2K (2048x1080), včetně objektivu, včetně xenonové výbojky. (Minimální odkupní cena 200 000 Kč bez DPH ), cenu uvádějte s mínusovým znamínkem.</t>
  </si>
  <si>
    <t xml:space="preserve"> DPH 21%</t>
  </si>
  <si>
    <t>Příloha č. 3  - Výkaz výměr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</si>
</sst>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2" zoomScaleNormal="82" workbookViewId="0" topLeftCell="A1">
      <selection activeCell="H14" sqref="H14"/>
    </sheetView>
  </sheetViews>
  <sheetFormatPr defaultColWidth="9.140625" defaultRowHeight="12.75"/>
  <cols>
    <col min="1" max="1" width="7.7109375" style="1" customWidth="1"/>
    <col min="2" max="2" width="41.8515625" style="1" customWidth="1"/>
    <col min="3" max="3" width="63.8515625" style="1" customWidth="1"/>
    <col min="4" max="4" width="11.140625" style="1" customWidth="1"/>
    <col min="5" max="5" width="15.140625" style="1" customWidth="1"/>
    <col min="6" max="6" width="9.140625" style="1" customWidth="1"/>
    <col min="7" max="7" width="18.421875" style="1" customWidth="1"/>
    <col min="8" max="8" width="20.140625" style="1" customWidth="1"/>
    <col min="9" max="9" width="15.7109375" style="1" customWidth="1"/>
    <col min="10" max="10" width="17.8515625" style="1" customWidth="1"/>
    <col min="11" max="16384" width="9.140625" style="1" customWidth="1"/>
  </cols>
  <sheetData>
    <row r="1" spans="1:8" ht="24" customHeight="1">
      <c r="A1" s="19" t="s">
        <v>44</v>
      </c>
      <c r="B1" s="19"/>
      <c r="C1" s="19"/>
      <c r="D1" s="19"/>
      <c r="E1" s="19"/>
      <c r="F1" s="19"/>
      <c r="G1" s="19"/>
      <c r="H1" s="19"/>
    </row>
    <row r="2" ht="12" customHeight="1"/>
    <row r="3" spans="1:8" ht="25.5">
      <c r="A3" s="4" t="s">
        <v>0</v>
      </c>
      <c r="B3" s="4" t="s">
        <v>1</v>
      </c>
      <c r="C3" s="4" t="s">
        <v>19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22.5" customHeight="1">
      <c r="A4" s="16" t="s">
        <v>26</v>
      </c>
      <c r="B4" s="20"/>
      <c r="C4" s="20"/>
      <c r="D4" s="20"/>
      <c r="E4" s="20"/>
      <c r="F4" s="20"/>
      <c r="G4" s="20"/>
      <c r="H4" s="20"/>
    </row>
    <row r="5" spans="1:8" ht="81.75" customHeight="1">
      <c r="A5" s="5">
        <v>1</v>
      </c>
      <c r="B5" s="6" t="s">
        <v>11</v>
      </c>
      <c r="C5" s="6" t="s">
        <v>40</v>
      </c>
      <c r="D5" s="7" t="s">
        <v>7</v>
      </c>
      <c r="E5" s="8">
        <v>0</v>
      </c>
      <c r="F5" s="7">
        <v>1</v>
      </c>
      <c r="G5" s="8">
        <f aca="true" t="shared" si="0" ref="G5:G12">E5*F5</f>
        <v>0</v>
      </c>
      <c r="H5" s="8">
        <f>G5*1.21</f>
        <v>0</v>
      </c>
    </row>
    <row r="6" spans="1:8" ht="43.5" customHeight="1">
      <c r="A6" s="5">
        <v>2</v>
      </c>
      <c r="B6" s="6" t="s">
        <v>12</v>
      </c>
      <c r="C6" s="6" t="s">
        <v>25</v>
      </c>
      <c r="D6" s="7" t="s">
        <v>7</v>
      </c>
      <c r="E6" s="8">
        <v>0</v>
      </c>
      <c r="F6" s="7">
        <v>1</v>
      </c>
      <c r="G6" s="8">
        <f t="shared" si="0"/>
        <v>0</v>
      </c>
      <c r="H6" s="8">
        <f aca="true" t="shared" si="1" ref="H6:H12">G6*1.21</f>
        <v>0</v>
      </c>
    </row>
    <row r="7" spans="1:8" ht="45.75" customHeight="1">
      <c r="A7" s="5">
        <v>3</v>
      </c>
      <c r="B7" s="5" t="s">
        <v>13</v>
      </c>
      <c r="C7" s="6" t="s">
        <v>20</v>
      </c>
      <c r="D7" s="7" t="s">
        <v>7</v>
      </c>
      <c r="E7" s="8">
        <v>0</v>
      </c>
      <c r="F7" s="7">
        <v>1</v>
      </c>
      <c r="G7" s="8">
        <f t="shared" si="0"/>
        <v>0</v>
      </c>
      <c r="H7" s="8">
        <f t="shared" si="1"/>
        <v>0</v>
      </c>
    </row>
    <row r="8" spans="1:8" ht="45" customHeight="1">
      <c r="A8" s="5">
        <v>4</v>
      </c>
      <c r="B8" s="6" t="s">
        <v>14</v>
      </c>
      <c r="C8" s="15" t="s">
        <v>21</v>
      </c>
      <c r="D8" s="7" t="s">
        <v>7</v>
      </c>
      <c r="E8" s="8">
        <v>0</v>
      </c>
      <c r="F8" s="7">
        <v>1</v>
      </c>
      <c r="G8" s="8">
        <f t="shared" si="0"/>
        <v>0</v>
      </c>
      <c r="H8" s="8">
        <f t="shared" si="1"/>
        <v>0</v>
      </c>
    </row>
    <row r="9" spans="1:8" ht="36" customHeight="1">
      <c r="A9" s="5">
        <v>5</v>
      </c>
      <c r="B9" s="5" t="s">
        <v>15</v>
      </c>
      <c r="C9" s="6" t="s">
        <v>22</v>
      </c>
      <c r="D9" s="7" t="s">
        <v>7</v>
      </c>
      <c r="E9" s="8">
        <v>0</v>
      </c>
      <c r="F9" s="7">
        <v>1</v>
      </c>
      <c r="G9" s="8">
        <f t="shared" si="0"/>
        <v>0</v>
      </c>
      <c r="H9" s="8">
        <f t="shared" si="1"/>
        <v>0</v>
      </c>
    </row>
    <row r="10" spans="1:8" ht="62.25" customHeight="1">
      <c r="A10" s="5">
        <v>6</v>
      </c>
      <c r="B10" s="5" t="s">
        <v>16</v>
      </c>
      <c r="C10" s="6" t="s">
        <v>23</v>
      </c>
      <c r="D10" s="7" t="s">
        <v>7</v>
      </c>
      <c r="E10" s="8">
        <v>0</v>
      </c>
      <c r="F10" s="7">
        <v>1</v>
      </c>
      <c r="G10" s="8">
        <f t="shared" si="0"/>
        <v>0</v>
      </c>
      <c r="H10" s="8">
        <f t="shared" si="1"/>
        <v>0</v>
      </c>
    </row>
    <row r="11" spans="1:8" ht="86.25" customHeight="1">
      <c r="A11" s="5">
        <v>7</v>
      </c>
      <c r="B11" s="6" t="s">
        <v>17</v>
      </c>
      <c r="C11" s="6" t="s">
        <v>24</v>
      </c>
      <c r="D11" s="7" t="s">
        <v>8</v>
      </c>
      <c r="E11" s="8">
        <v>0</v>
      </c>
      <c r="F11" s="7">
        <v>1</v>
      </c>
      <c r="G11" s="8">
        <f t="shared" si="0"/>
        <v>0</v>
      </c>
      <c r="H11" s="8">
        <f t="shared" si="1"/>
        <v>0</v>
      </c>
    </row>
    <row r="12" spans="1:8" ht="28.5" customHeight="1">
      <c r="A12" s="5">
        <v>8</v>
      </c>
      <c r="B12" s="6" t="s">
        <v>18</v>
      </c>
      <c r="C12" s="6"/>
      <c r="D12" s="7" t="s">
        <v>8</v>
      </c>
      <c r="E12" s="8">
        <v>0</v>
      </c>
      <c r="F12" s="7">
        <v>1</v>
      </c>
      <c r="G12" s="8">
        <f t="shared" si="0"/>
        <v>0</v>
      </c>
      <c r="H12" s="8">
        <f t="shared" si="1"/>
        <v>0</v>
      </c>
    </row>
    <row r="13" spans="1:8" ht="19.5" customHeight="1">
      <c r="A13" s="9"/>
      <c r="B13" s="10"/>
      <c r="C13" s="10"/>
      <c r="D13" s="11"/>
      <c r="E13" s="12"/>
      <c r="F13" s="11"/>
      <c r="G13" s="12"/>
      <c r="H13" s="12"/>
    </row>
    <row r="14" spans="1:8" s="2" customFormat="1" ht="23.25" customHeight="1">
      <c r="A14" s="18" t="s">
        <v>9</v>
      </c>
      <c r="B14" s="18"/>
      <c r="C14" s="18"/>
      <c r="D14" s="18"/>
      <c r="E14" s="18"/>
      <c r="F14" s="18"/>
      <c r="G14" s="18"/>
      <c r="H14" s="13">
        <f>SUM(G5:G12)</f>
        <v>0</v>
      </c>
    </row>
    <row r="15" spans="1:8" s="2" customFormat="1" ht="23.25" customHeight="1">
      <c r="A15" s="17" t="s">
        <v>43</v>
      </c>
      <c r="B15" s="17"/>
      <c r="C15" s="17"/>
      <c r="D15" s="17"/>
      <c r="E15" s="17"/>
      <c r="F15" s="17"/>
      <c r="G15" s="17"/>
      <c r="H15" s="14">
        <f>H16-H14</f>
        <v>0</v>
      </c>
    </row>
    <row r="16" spans="1:8" s="2" customFormat="1" ht="23.25" customHeight="1">
      <c r="A16" s="18" t="s">
        <v>10</v>
      </c>
      <c r="B16" s="18"/>
      <c r="C16" s="18"/>
      <c r="D16" s="18"/>
      <c r="E16" s="18"/>
      <c r="F16" s="18"/>
      <c r="G16" s="18"/>
      <c r="H16" s="13">
        <f>H14*1.21</f>
        <v>0</v>
      </c>
    </row>
    <row r="17" s="3" customFormat="1" ht="10.5"/>
    <row r="18" spans="1:8" s="3" customFormat="1" ht="15">
      <c r="A18" s="16" t="s">
        <v>41</v>
      </c>
      <c r="B18" s="20"/>
      <c r="C18" s="20"/>
      <c r="D18" s="20"/>
      <c r="E18" s="20"/>
      <c r="F18" s="20"/>
      <c r="G18" s="20"/>
      <c r="H18" s="20"/>
    </row>
    <row r="19" spans="1:8" s="3" customFormat="1" ht="63.75">
      <c r="A19" s="5">
        <v>1</v>
      </c>
      <c r="B19" s="6" t="s">
        <v>30</v>
      </c>
      <c r="C19" s="6" t="s">
        <v>31</v>
      </c>
      <c r="D19" s="7" t="s">
        <v>7</v>
      </c>
      <c r="E19" s="8">
        <v>0</v>
      </c>
      <c r="F19" s="7">
        <v>1</v>
      </c>
      <c r="G19" s="8">
        <f aca="true" t="shared" si="2" ref="G19:G24">E19*F19</f>
        <v>0</v>
      </c>
      <c r="H19" s="8">
        <f>G19*1.21</f>
        <v>0</v>
      </c>
    </row>
    <row r="20" spans="1:8" s="3" customFormat="1" ht="38.25">
      <c r="A20" s="5">
        <v>2</v>
      </c>
      <c r="B20" s="6" t="s">
        <v>32</v>
      </c>
      <c r="C20" s="6" t="s">
        <v>33</v>
      </c>
      <c r="D20" s="7" t="s">
        <v>7</v>
      </c>
      <c r="E20" s="8">
        <v>0</v>
      </c>
      <c r="F20" s="7">
        <v>2000</v>
      </c>
      <c r="G20" s="8">
        <f t="shared" si="2"/>
        <v>0</v>
      </c>
      <c r="H20" s="8">
        <f>G20*1.21</f>
        <v>0</v>
      </c>
    </row>
    <row r="21" spans="1:8" s="3" customFormat="1" ht="25.5">
      <c r="A21" s="5">
        <v>3</v>
      </c>
      <c r="B21" s="6" t="s">
        <v>34</v>
      </c>
      <c r="C21" s="6" t="s">
        <v>35</v>
      </c>
      <c r="D21" s="7" t="s">
        <v>7</v>
      </c>
      <c r="E21" s="8">
        <v>0</v>
      </c>
      <c r="F21" s="7">
        <v>1000</v>
      </c>
      <c r="G21" s="8">
        <f t="shared" si="2"/>
        <v>0</v>
      </c>
      <c r="H21" s="8">
        <f aca="true" t="shared" si="3" ref="H21:H24">G21*1.21</f>
        <v>0</v>
      </c>
    </row>
    <row r="22" spans="1:8" s="3" customFormat="1" ht="38.25">
      <c r="A22" s="5">
        <v>4</v>
      </c>
      <c r="B22" s="6" t="s">
        <v>36</v>
      </c>
      <c r="C22" s="15" t="s">
        <v>37</v>
      </c>
      <c r="D22" s="7" t="s">
        <v>7</v>
      </c>
      <c r="E22" s="8">
        <v>0</v>
      </c>
      <c r="F22" s="7">
        <v>1</v>
      </c>
      <c r="G22" s="8">
        <f t="shared" si="2"/>
        <v>0</v>
      </c>
      <c r="H22" s="8">
        <f t="shared" si="3"/>
        <v>0</v>
      </c>
    </row>
    <row r="23" spans="1:8" s="3" customFormat="1" ht="12.75">
      <c r="A23" s="5">
        <v>5</v>
      </c>
      <c r="B23" s="5" t="s">
        <v>38</v>
      </c>
      <c r="C23" s="6" t="s">
        <v>39</v>
      </c>
      <c r="D23" s="7" t="s">
        <v>7</v>
      </c>
      <c r="E23" s="8">
        <v>0</v>
      </c>
      <c r="F23" s="7">
        <v>1</v>
      </c>
      <c r="G23" s="8">
        <f t="shared" si="2"/>
        <v>0</v>
      </c>
      <c r="H23" s="8">
        <f t="shared" si="3"/>
        <v>0</v>
      </c>
    </row>
    <row r="24" spans="1:8" s="3" customFormat="1" ht="12.75">
      <c r="A24" s="5">
        <v>6</v>
      </c>
      <c r="B24" s="5" t="s">
        <v>18</v>
      </c>
      <c r="C24" s="6"/>
      <c r="D24" s="7" t="s">
        <v>7</v>
      </c>
      <c r="E24" s="8">
        <v>0</v>
      </c>
      <c r="F24" s="7">
        <v>1</v>
      </c>
      <c r="G24" s="8">
        <f t="shared" si="2"/>
        <v>0</v>
      </c>
      <c r="H24" s="8">
        <f t="shared" si="3"/>
        <v>0</v>
      </c>
    </row>
    <row r="25" spans="1:8" s="3" customFormat="1" ht="12.75">
      <c r="A25" s="9"/>
      <c r="B25" s="10"/>
      <c r="C25" s="10"/>
      <c r="D25" s="11"/>
      <c r="E25" s="12"/>
      <c r="F25" s="11"/>
      <c r="G25" s="12"/>
      <c r="H25" s="12"/>
    </row>
    <row r="26" spans="1:8" s="3" customFormat="1" ht="15">
      <c r="A26" s="18" t="s">
        <v>9</v>
      </c>
      <c r="B26" s="18"/>
      <c r="C26" s="18"/>
      <c r="D26" s="18"/>
      <c r="E26" s="18"/>
      <c r="F26" s="18"/>
      <c r="G26" s="18"/>
      <c r="H26" s="13">
        <f>SUM(G19:G24)</f>
        <v>0</v>
      </c>
    </row>
    <row r="27" spans="1:8" s="3" customFormat="1" ht="15">
      <c r="A27" s="17" t="s">
        <v>43</v>
      </c>
      <c r="B27" s="17"/>
      <c r="C27" s="17"/>
      <c r="D27" s="17"/>
      <c r="E27" s="17"/>
      <c r="F27" s="17"/>
      <c r="G27" s="17"/>
      <c r="H27" s="14">
        <f>H28-H26</f>
        <v>0</v>
      </c>
    </row>
    <row r="28" spans="1:8" ht="15">
      <c r="A28" s="18" t="s">
        <v>10</v>
      </c>
      <c r="B28" s="18"/>
      <c r="C28" s="18"/>
      <c r="D28" s="18"/>
      <c r="E28" s="18"/>
      <c r="F28" s="18"/>
      <c r="G28" s="18"/>
      <c r="H28" s="13">
        <f>H26*1.21</f>
        <v>0</v>
      </c>
    </row>
    <row r="30" spans="1:8" ht="15">
      <c r="A30" s="16" t="s">
        <v>27</v>
      </c>
      <c r="B30" s="16"/>
      <c r="C30" s="16"/>
      <c r="D30" s="16"/>
      <c r="E30" s="16"/>
      <c r="F30" s="16"/>
      <c r="G30" s="16"/>
      <c r="H30" s="16"/>
    </row>
    <row r="31" spans="1:8" ht="52.9" customHeight="1">
      <c r="A31" s="5">
        <v>1</v>
      </c>
      <c r="B31" s="6" t="s">
        <v>28</v>
      </c>
      <c r="C31" s="6" t="s">
        <v>42</v>
      </c>
      <c r="D31" s="7" t="s">
        <v>7</v>
      </c>
      <c r="E31" s="8">
        <v>0</v>
      </c>
      <c r="F31" s="7">
        <v>1</v>
      </c>
      <c r="G31" s="8">
        <f aca="true" t="shared" si="4" ref="G31">E31*F31</f>
        <v>0</v>
      </c>
      <c r="H31" s="8">
        <f>G31*1.21</f>
        <v>0</v>
      </c>
    </row>
    <row r="32" spans="1:8" ht="12.75">
      <c r="A32" s="9"/>
      <c r="B32" s="10"/>
      <c r="C32" s="10"/>
      <c r="D32" s="11"/>
      <c r="E32" s="12"/>
      <c r="F32" s="11"/>
      <c r="G32" s="12"/>
      <c r="H32" s="12"/>
    </row>
    <row r="33" spans="1:8" ht="15">
      <c r="A33" s="18" t="s">
        <v>9</v>
      </c>
      <c r="B33" s="18"/>
      <c r="C33" s="18"/>
      <c r="D33" s="18"/>
      <c r="E33" s="18"/>
      <c r="F33" s="18"/>
      <c r="G33" s="18"/>
      <c r="H33" s="13">
        <f>SUM(G31:G31)</f>
        <v>0</v>
      </c>
    </row>
    <row r="34" spans="1:8" ht="15">
      <c r="A34" s="17" t="s">
        <v>43</v>
      </c>
      <c r="B34" s="17"/>
      <c r="C34" s="17"/>
      <c r="D34" s="17"/>
      <c r="E34" s="17"/>
      <c r="F34" s="17"/>
      <c r="G34" s="17"/>
      <c r="H34" s="14">
        <f>H35-H33</f>
        <v>0</v>
      </c>
    </row>
    <row r="35" spans="1:8" ht="15">
      <c r="A35" s="18" t="s">
        <v>10</v>
      </c>
      <c r="B35" s="18"/>
      <c r="C35" s="18"/>
      <c r="D35" s="18"/>
      <c r="E35" s="18"/>
      <c r="F35" s="18"/>
      <c r="G35" s="18"/>
      <c r="H35" s="13">
        <f>H33*1.21</f>
        <v>0</v>
      </c>
    </row>
    <row r="37" spans="1:8" ht="15">
      <c r="A37" s="16" t="s">
        <v>29</v>
      </c>
      <c r="B37" s="16"/>
      <c r="C37" s="16"/>
      <c r="D37" s="16"/>
      <c r="E37" s="16"/>
      <c r="F37" s="16"/>
      <c r="G37" s="16"/>
      <c r="H37" s="16"/>
    </row>
    <row r="38" spans="1:8" ht="12.75">
      <c r="A38" s="9"/>
      <c r="B38" s="10"/>
      <c r="C38" s="10"/>
      <c r="D38" s="11"/>
      <c r="E38" s="12"/>
      <c r="F38" s="11"/>
      <c r="G38" s="12"/>
      <c r="H38" s="12"/>
    </row>
    <row r="39" spans="1:8" ht="15">
      <c r="A39" s="18" t="s">
        <v>9</v>
      </c>
      <c r="B39" s="18"/>
      <c r="C39" s="18"/>
      <c r="D39" s="18"/>
      <c r="E39" s="18"/>
      <c r="F39" s="18"/>
      <c r="G39" s="18"/>
      <c r="H39" s="13">
        <f>SUM(H14,H26,H33)</f>
        <v>0</v>
      </c>
    </row>
    <row r="40" spans="1:8" ht="15">
      <c r="A40" s="17" t="s">
        <v>43</v>
      </c>
      <c r="B40" s="17"/>
      <c r="C40" s="17"/>
      <c r="D40" s="17"/>
      <c r="E40" s="17"/>
      <c r="F40" s="17"/>
      <c r="G40" s="17"/>
      <c r="H40" s="14">
        <f>H41-H39</f>
        <v>0</v>
      </c>
    </row>
    <row r="41" spans="1:8" ht="15">
      <c r="A41" s="18" t="s">
        <v>10</v>
      </c>
      <c r="B41" s="18"/>
      <c r="C41" s="18"/>
      <c r="D41" s="18"/>
      <c r="E41" s="18"/>
      <c r="F41" s="18"/>
      <c r="G41" s="18"/>
      <c r="H41" s="13">
        <f>H39*1.21</f>
        <v>0</v>
      </c>
    </row>
  </sheetData>
  <sheetProtection selectLockedCells="1" selectUnlockedCells="1"/>
  <mergeCells count="17">
    <mergeCell ref="A14:G14"/>
    <mergeCell ref="A1:H1"/>
    <mergeCell ref="A4:H4"/>
    <mergeCell ref="A18:H18"/>
    <mergeCell ref="A28:G28"/>
    <mergeCell ref="A30:H30"/>
    <mergeCell ref="A15:G15"/>
    <mergeCell ref="A16:G16"/>
    <mergeCell ref="A40:G40"/>
    <mergeCell ref="A41:G41"/>
    <mergeCell ref="A26:G26"/>
    <mergeCell ref="A27:G27"/>
    <mergeCell ref="A33:G33"/>
    <mergeCell ref="A34:G34"/>
    <mergeCell ref="A35:G35"/>
    <mergeCell ref="A37:H37"/>
    <mergeCell ref="A39:G39"/>
  </mergeCells>
  <printOptions horizontalCentered="1"/>
  <pageMargins left="0.7874015748031497" right="0.7874015748031497" top="0.81" bottom="0.984251968503937" header="0.5511811023622047" footer="0.7874015748031497"/>
  <pageSetup firstPageNumber="1" useFirstPageNumber="1" horizontalDpi="600" verticalDpi="600" orientation="landscape" paperSize="9" scale="65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Jagr</dc:creator>
  <cp:keywords/>
  <dc:description/>
  <cp:lastModifiedBy>Glaserová Alena</cp:lastModifiedBy>
  <cp:lastPrinted>2019-02-27T14:56:14Z</cp:lastPrinted>
  <dcterms:created xsi:type="dcterms:W3CDTF">2011-12-09T11:51:29Z</dcterms:created>
  <dcterms:modified xsi:type="dcterms:W3CDTF">2019-03-06T09:34:56Z</dcterms:modified>
  <cp:category/>
  <cp:version/>
  <cp:contentType/>
  <cp:contentStatus/>
</cp:coreProperties>
</file>