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nvestice2\Documents\ZŠ Nádražní\Projekt MAS 2019 dílny\Rozpočty\"/>
    </mc:Choice>
  </mc:AlternateContent>
  <bookViews>
    <workbookView xWindow="0" yWindow="0" windowWidth="28800" windowHeight="11835"/>
  </bookViews>
  <sheets>
    <sheet name="Vybavení" sheetId="6" r:id="rId1"/>
  </sheets>
  <definedNames>
    <definedName name="_xlnm.Print_Area" localSheetId="0">Vybavení!$A$1:$I$55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52" i="6" l="1"/>
  <c r="I51" i="6"/>
  <c r="I50" i="6"/>
  <c r="I49" i="6"/>
  <c r="I47" i="6"/>
  <c r="I48" i="6"/>
  <c r="I46" i="6" l="1"/>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F53" i="6" l="1"/>
  <c r="F55" i="6" s="1"/>
  <c r="F54" i="6" l="1"/>
</calcChain>
</file>

<file path=xl/sharedStrings.xml><?xml version="1.0" encoding="utf-8"?>
<sst xmlns="http://schemas.openxmlformats.org/spreadsheetml/2006/main" count="179" uniqueCount="118">
  <si>
    <t>číslo položky</t>
  </si>
  <si>
    <t>referenční typ</t>
  </si>
  <si>
    <t>referenční výrobce</t>
  </si>
  <si>
    <t>název</t>
  </si>
  <si>
    <t>popis</t>
  </si>
  <si>
    <t>cena celkem / Kč bez DPH</t>
  </si>
  <si>
    <t>ks</t>
  </si>
  <si>
    <t>Mechanická stavebnice</t>
  </si>
  <si>
    <t>Merkur</t>
  </si>
  <si>
    <t>Elektrická stavebnice</t>
  </si>
  <si>
    <t>Stavebnice</t>
  </si>
  <si>
    <t>Šicí stroj</t>
  </si>
  <si>
    <t>Brother</t>
  </si>
  <si>
    <t>AKU tavné pistole</t>
  </si>
  <si>
    <t xml:space="preserve">Automatické vypnutí přístroje po 10 minutách pro úsporu energie
Pro běžné lepicí tyčinky o Ø 11 mm
Ergonomické měkké držadlo, stojánek pro upevnění a ohřeví tavné pistole
</t>
  </si>
  <si>
    <t>Box na šití</t>
  </si>
  <si>
    <t>Nůžky entlovací</t>
  </si>
  <si>
    <t>délka 20 cm. Rukojeti z plastu</t>
  </si>
  <si>
    <t>Nůžky malé</t>
  </si>
  <si>
    <t>z uhlíkaté oceli potažené niklem, délka 9 cm</t>
  </si>
  <si>
    <t>Nůžky krejčovské</t>
  </si>
  <si>
    <t>Profesionální špičkové krejčovské nůžky nové konstrukce, ergonomické rukojeti ze dvou materiálů, speciální zámek RING LOCK, unikátní design, odlehčené břity. Velikost 15 cm</t>
  </si>
  <si>
    <t>Fiskars</t>
  </si>
  <si>
    <t>Fiskars ShapeCutter</t>
  </si>
  <si>
    <t>Podložka k vykrajovači</t>
  </si>
  <si>
    <t>Náhradní nože</t>
  </si>
  <si>
    <t>Náhradní nože k modelovacímu vykrajovači Fiskars ShapeCutter</t>
  </si>
  <si>
    <t xml:space="preserve">Šablonky </t>
  </si>
  <si>
    <t>k modelovacímu vykrajovači Fiskars ShapeCutter</t>
  </si>
  <si>
    <t>Big shot</t>
  </si>
  <si>
    <t>Ozdobné děrovačky</t>
  </si>
  <si>
    <t>Řezačka na papír</t>
  </si>
  <si>
    <t>Děrovačka na diáře</t>
  </si>
  <si>
    <t>Zahradní nůžky</t>
  </si>
  <si>
    <t>Čepele z nerezové oceli</t>
  </si>
  <si>
    <t>Glavírovací přístroj</t>
  </si>
  <si>
    <t xml:space="preserve">kvalitní hrot z wolframové oceli, Vhodný na kov, kámen, keramiku, sklo, kůži, dřevo a plast </t>
  </si>
  <si>
    <t>Pro běžné multibrusky s upnutím s kruhovou stopkou</t>
  </si>
  <si>
    <t xml:space="preserve">Šablona na střapce </t>
  </si>
  <si>
    <t>1 kus plastové šablony o velikosti 8 x 12 cm, obrázkový návod</t>
  </si>
  <si>
    <t>Šablony na bambule</t>
  </si>
  <si>
    <t>velikosti - průměr 2, 3,5 a 5,5 cm, obrázkový návod</t>
  </si>
  <si>
    <t>Velký bambulkovač</t>
  </si>
  <si>
    <t>Šablona na minibambule</t>
  </si>
  <si>
    <t>plastová šablona o velikosti 6,5 x 20 cm, obrázkový návod</t>
  </si>
  <si>
    <t>Sada na bambule</t>
  </si>
  <si>
    <t>Sada obsahuje 4 kusy plastových šablon o velikosti 3 až 9 cm. Součástí je návod na použití a náměty pro výrobu dětských hraček</t>
  </si>
  <si>
    <t>Pletací hvězda maxi</t>
  </si>
  <si>
    <t>Rozměr hvězdy 95 x 15 mm, obrázkový návod</t>
  </si>
  <si>
    <t>Pletací hvězda</t>
  </si>
  <si>
    <t>Rozměr hvězdy 80 x 15 mm, obrázkový návod</t>
  </si>
  <si>
    <t>Pletací stav obdélníkový</t>
  </si>
  <si>
    <t>zakládací deska o rozměru 48x14 cm, 50 kusů kolíků, plastová jehla, obrázkový návod s technikami pletení</t>
  </si>
  <si>
    <t>Pletací stav čtvercový</t>
  </si>
  <si>
    <t>zakládací deska o rozměru 29x29 cm, 50 kusů kolíků, plastová jehla, obrázkový návod s technikami pletení</t>
  </si>
  <si>
    <t>Panák na pletení dutinek</t>
  </si>
  <si>
    <t xml:space="preserve">Panák na pletení – otvírací - rozdělit na dvě poloviny, 12 odnímatelných hřebíčků, 6 čepů ve tvaru písmene U, gumičky na zajištění panáka proti otevření, pracovní háček </t>
  </si>
  <si>
    <t>Cívka na splétání dutinek</t>
  </si>
  <si>
    <t>Rozměr cívky: 26x90 mm. Součástí balení je obrázkový návod</t>
  </si>
  <si>
    <t>sada kruhů na pletení čepic, šál a jiných výrobků. Balení obsahuje 4 pletací kruhy o průměrech 135, 180, 230 a 280 mm, pletací háček a jehlu. Materiál: plast</t>
  </si>
  <si>
    <t>Materiál: plast, textil, Rozměry balení: 8,5 x 35,5 x 28 cm</t>
  </si>
  <si>
    <t>sada rovné, : 3 mm; 3,5 mm; 4 mm; 4,5 mm; 5 mm; 5,5 mm; 6mm; 6,5 mm; 7 mm; 8 mm; 9mm; 10 mm</t>
  </si>
  <si>
    <t>sada kruhové, 3 mm; 3,5 mm; 4 mm; 4,5 mm; 5 mm; 5,5 mm; 6mm; 6,5 mm; 7 mm; 8 mm; 9mm; 10 mm</t>
  </si>
  <si>
    <t>sada, 2; 2,5; 3; 3,5; 4; 4,5; 5; 5,5; 6; 6,5; 7 a 8 mm</t>
  </si>
  <si>
    <t>Sada nářadí</t>
  </si>
  <si>
    <t>sada, pilnák plochý, rašple plochá, délka 25 mm</t>
  </si>
  <si>
    <t>robustní ocelový rám pily,Ocaska na řezání dřevaDvouruční pila pro řezání větví,Ocelový list pily na řezání plastů, Bimetalový list pily na řezání kovu</t>
  </si>
  <si>
    <t>4 křížové šrobouváky: PH: 1 x 75 mm, 2 x 38 mm, 2 x 100 mm, 3 x 150 mm,8 šroubováků na jemnou mechaniku,4 ploché šroubováky: SL: 6,5 x 38 mm, 5,5 x 75 mm, 6,5 x 100 mm, 8 x 150 mm,4 ploché šroubováky: SL: 6,5 x 38 mm, 5,5 x 75 mm, 6,5 x 100 mm, 8 x 150 mm,SL: 2-2.5-3 mm, PH: 0-00, T: 6-8-10 20 bitů (25 mm): H: 2-2,5-3-4-5-6 mm, T: 20-25-30-40, SL: 4-4,5-5,5-6 mm, PH: 0-1-1-2-2-3,1 magnetický adaptér na bity s rukojetí o délce cca 75 mm</t>
  </si>
  <si>
    <t>Dláta</t>
  </si>
  <si>
    <t>Délka rukojeti: 138 mm,Šířka dlát: 8/13/18/24 mm</t>
  </si>
  <si>
    <t xml:space="preserve">Sálový smeták </t>
  </si>
  <si>
    <t xml:space="preserve">Lopatka kovová široká </t>
  </si>
  <si>
    <t>Smetáček</t>
  </si>
  <si>
    <t>Velikost 12 cm , celková délka 28 cm</t>
  </si>
  <si>
    <t>určená k úklidu hrubých nečistot</t>
  </si>
  <si>
    <t xml:space="preserve">Vysavač na suché a mokré vysávání </t>
  </si>
  <si>
    <t xml:space="preserve">Aku ruční vysavač s turbo kartáčem </t>
  </si>
  <si>
    <t>Kovové odpadkové koše Tube</t>
  </si>
  <si>
    <t>objem 15 l</t>
  </si>
  <si>
    <r>
      <t>Modelovací vykrajovač</t>
    </r>
    <r>
      <rPr>
        <b/>
        <sz val="12"/>
        <color rgb="FF000000"/>
        <rFont val="Times New Roman"/>
        <family val="1"/>
        <charset val="238"/>
      </rPr>
      <t xml:space="preserve"> </t>
    </r>
  </si>
  <si>
    <t xml:space="preserve">PARKSIDE, PNTS 1500 </t>
  </si>
  <si>
    <t xml:space="preserve">SILVERCREST, SAST 18 A1 </t>
  </si>
  <si>
    <t>JC</t>
  </si>
  <si>
    <t>jednotka</t>
  </si>
  <si>
    <t xml:space="preserve">Šablony k Big shot  </t>
  </si>
  <si>
    <r>
      <t xml:space="preserve">Big shot:  </t>
    </r>
    <r>
      <rPr>
        <b/>
        <sz val="12"/>
        <color rgb="FF505050"/>
        <rFont val="Times New Roman"/>
        <family val="1"/>
        <charset val="238"/>
      </rPr>
      <t>vyřezávací a embosovací strojek na A4</t>
    </r>
  </si>
  <si>
    <t>Sada bitů a šroubováků</t>
  </si>
  <si>
    <t xml:space="preserve">Ruční pila: 4 v 1 </t>
  </si>
  <si>
    <t>Sada pilníků a rašplí</t>
  </si>
  <si>
    <t>Háčky na háčkování</t>
  </si>
  <si>
    <t xml:space="preserve">Jehlice na pletení </t>
  </si>
  <si>
    <t>Náramkovač</t>
  </si>
  <si>
    <t>Pletací kruhy</t>
  </si>
  <si>
    <t>Příslušenství ke glavírovacímu přístroji</t>
  </si>
  <si>
    <t>•  maticové otevřené klíče: 6 x 7 - 8 x 9 - 10 x 11 - 12 x 13 - 14 x 15 - 16 x 17 mm
•  inbusové klíče, s umělohmotným držákem: 1,5 - 2 - 2,5 - 3 - 4 - 5 - 5,5 - 6 mm
• Instalatérské kleště 240 mm
• Kombinované kleště 160 mm
• Křížový šroubovák, PH2 x 125
• Plochý šroubovák, SL4 x100
• Zkoušečka napětí 120-250 V
• Rukojeť s magnetickou koncovkou pro bity, D 6,3 mm
• 16 bitů: PH1-2; SL4-5,5-6,5; PZ1-2; T10-15-20-25-30; HEX 3-4-5-6
• Kladivo
• Gumová kytka na kladivo
• Nůž s čepelkami na odlomení
• Sada náhradní čepelek pro nůž
• Přesný plochý šroubovák, SL2 x 50 mm
• Precizní křížový šroubovák, PH0 x 50 mm
• Ruční pilka 150 mm - na tenké dřevěné materiály a umělohmotné trubky
• Sada náhradních listů pro ruční pilu
• Metr o délce 3 m</t>
  </si>
  <si>
    <t>Plastový box na šití, vyšívání a jiné ruční práce
průhledný box o třech patrech, na víku sklopná rukojeť. Průhledný vnitřní organizér s přihrádkami na ukládání drobností. Zapínání víka na plastový pevný uzávěr.
Rozměry boxu: šířka 33 cm, hloubka 20 cm, výška 15 cm</t>
  </si>
  <si>
    <r>
      <t xml:space="preserve">Rozměry: </t>
    </r>
    <r>
      <rPr>
        <sz val="11"/>
        <color rgb="FF000000"/>
        <rFont val="Times New Roman"/>
        <family val="1"/>
        <charset val="238"/>
      </rPr>
      <t>40 × 6 × 8,3 cm</t>
    </r>
  </si>
  <si>
    <t>A4 (délka řezu 297 až 419 mm)Profesionální kotoučová a velkoformátová řezačka, stabilní kovový stůl s neklouzavými pryžovými patkami
Ostrý kotoučový nůž, ostrý spodní nůž, kvalitní nože z tvrzené oceli, kotoučový nůž v uzavřené plastové hlavě
Automatický přítlak v místě řezu, úhlový příložník s dělením v mm, Nastavitelný zadní doraz</t>
  </si>
  <si>
    <t>Děrovačka na pěnovku i papír
Vhodné pro řezání papíru i  pěnovky o tloušce 2 mm. 
Velikost výřezu motivu - 48 mm
 Hvězda, srdce, vločka. Stromeček, jarní a vánoční motivy</t>
  </si>
  <si>
    <t>Celková cena bez DPH</t>
  </si>
  <si>
    <t>DPH 21 %</t>
  </si>
  <si>
    <t>Celková cena včetně DPH</t>
  </si>
  <si>
    <t xml:space="preserve">Modernizace učebny dílen v Základní škole Česká Třebová, Nádražní ulice </t>
  </si>
  <si>
    <t>kovová děrovačka na diáře s 6-ti razníky a s variabilním posuvem segmentů pro nastavení universální rozteče pro většinu diářů., kapacita děrování ( 80g ): 6, max. formát: A4, průměr děr: 6, rozteč (mm): nastavitelná, středící příložník</t>
  </si>
  <si>
    <t xml:space="preserve">vyřízne přesné tvary za použití tvarových šablon. Protiskluzový materiál Softgrip zaručuje dobrou přilnavost k šabloně a papíru, ergonomický tvar rukojeti pro Vaše pohodlí. Díky výklopnému rameni nástroje můžete ostří snadno výměnit. Podle tloušťky vyřezávaného materiálu (papír max. 210 g) si můžete nastavit hloubku ostří. Systém uzamknutí a odemčení.  Jedná se o specifikaci minimálních parametrů výrobku, dodavatel může nabídnout rovnocenné řešení. </t>
  </si>
  <si>
    <t xml:space="preserve">Podložka je vhodná pro použití při práci s Modelovacím vykrajovačem Fiskars ShapeCutter, Podložka na přední straně sama vyrovnává a zaceluje zářezy. Srovnávací mřížka slouží k lepšímu přehledu o umístění papíru.  Jedná se o specifikaci minimálních parametrů výrobku, dodavatel může nabídnout rovnocenné řešení. </t>
  </si>
  <si>
    <t xml:space="preserve">Srdíčka, motýl, hvězdy, kruhy, ovály, různé tvary, zvířata, dopravní prostředky, dorty.  Jedná se o specifikaci minimálních parametrů výrobku, dodavatel může nabídnout rovnocenné řešení. </t>
  </si>
  <si>
    <t xml:space="preserve">Balení obsahuje 2 ks nožů.  Jedná se o specifikaci minimálních parametrů výrobku, dodavatel může nabídnout rovnocenné řešení. </t>
  </si>
  <si>
    <t xml:space="preserve">Rozměr přístroje: cca 31 x 19 x 40 cm. Možná šíře šablon: 22cm. 
příslušenství: základní deska, vyrovnávací deska A a vyrovnávací deska B
Vhodný na vyřezávání, papíru, kartonů, látky, tenkých plechů, gumy, pěnovky a kůže.  Jedná se o specifikaci minimálních parametrů výrobku, dodavatel může nabídnout rovnocenné řešení. </t>
  </si>
  <si>
    <t xml:space="preserve">Základní tvary, květiny, hvězdy, srdce, vločky, balónky, narozeninové dorty, hračky.  Jedná se o specifikaci minimálních parametrů výrobku, dodavatel může nabídnout rovnocenné řešení. </t>
  </si>
  <si>
    <t xml:space="preserve">Obsahuje: Turbo-kartáč, hubice na spáry, malý kartáč, hubice na sání za mokra, univerzální hubice, precizní hubice.  Jedná se o specifikaci minimálních parametrů výrobku, dodavatel může nabídnout rovnocenné řešení. </t>
  </si>
  <si>
    <t xml:space="preserve">Příkon: 1 500 W, objem nádoby: cca 30 l, sací výkon: 190 mbar, délka síťového kabelu: cca 6 m, robustní teleskopická sací trubka (3 m) , plynule nastavitelná rychlost proudění vzduchu, funkce čištění filtru pomocí vypínače.  Jedná se o specifikaci minimálních parametrů výrobku, dodavatel může nabídnout rovnocenné řešení. </t>
  </si>
  <si>
    <t xml:space="preserve">Pětivrstvá velká kovová stavebnice. Podle návodu je možné postavit přes 100 modelů a mnoho dalších podle své fantazie. Kromě běžných součástek tu najdete všechny atraktivní díly z menších sad, např. traktorová kola, gumové pásy nebo různé typy převodů,  obsahuje i elektrický motorek pro pohon postavených modelů.  Jedná se o specifikaci minimálních parametrů výrobku, dodavatel může nabídnout rovnocenné řešení. </t>
  </si>
  <si>
    <t xml:space="preserve">Elektronická stavebnice Elektro E1 obsahuje 88 pokusů ze světa elektrických a magnetických jevů, rozdělených na několik skupin.
1. Elektrostatika - pokusy s elektrostatickým nábojem
2. Elektřina - elektrické obvody (vypínače, žárovky), sériové a paralelní
3. Magnetismus - kouzla s magnetem, jehla na vodě, kompas
4. Elektromagnetismus - využití elektromagnetu, relé, bzučák, telegraf
5. elektické stroje - stavba různých druhů motorků, elektrická brzda
6. měřící přístroje - stavba miliampérmetru, galvanometru
7. elektrochemie - galvanické pokovování, galvanický článek, elektrolýza
Elektronická stavebnice obsahuje v návodu podrobný popis každého pokusu a doprovodný obrázek. Pro napájení elektro stavebnice lze použít univerzální zdroj 3-12V (např. nabíječka), ale postačí vám i plochá baterie nebo tužkové články.  Jedná se o specifikaci minimálních parametrů výrobku, dodavatel může nabídnout rovnocenné řešení. </t>
  </si>
  <si>
    <t xml:space="preserve">Elektronická stavebnice Merkur E2 Electronic umožňuje 60 pokusů a plánků z elektroniky. Všechny součástky se šroubují na základní desku, nepotřebujete pájku
Podrobný návod obsahuje v první polovině následující části:
.elektronické součástky, přepínač, rezistor, tranzistor, obvody se žárovkami a LED, paralelní, seriové, schodišťové, regulace, 
použití kondenzátoru, nabíjení, vybíjení
Další část návodu elektronické stavebnice je věnovaná tranzistorům. Můžete si například postavit zapojení: tranzistor jako spínač, jako potenciometr, plynulá regulace osvětlení, senzorový spínač, přepínač světel (klopný obvod), teplotní čidlo, monostabilní a bistabilní klopný obvod, siréna, zesilovač.  Jedná se o specifikaci minimálních parametrů výrobku, dodavatel může nabídnout rovnocenné řešení. </t>
  </si>
  <si>
    <t xml:space="preserve">plnobarevný LCD display, ovládání česky, vyšívací pole 180 x 130 mm Lze šít, vyšívat i quiltovat. Je vhodný jak pro patchwork, tak pro šití oděvů nebo vyšívání., Velikost vyšívacího pole 180 x 130 mm,  136 motivů a 143 dekoračních a abecedy, Ovládání pomocí barevného dotykového LCD displaye, Automatický odstřih a automatické napětí horní nitě, USB port pro připojení USB flash disk, Max. rychlost 850 St./min při šití a 650 St. při vyšívání,rozšiřující rámeček 300 x  130 mm- výšivka se uprostřed nebo ve 1/3 přerušuje a během vyšívání se překládá rámeček (celkem má 3 pozice). • Vyšívací jednotka,vyšívací rámeček 18 x 13 cm, vyšívací rámeček 30 x 13 cm - 3 pozice, Vyšívací patka Q (totožná se používá pro quiltování), Patka základní s fixací polohy J (na stroji), Patka pro monogramy N, Patka overlocková G, Patka pro všívání zipu I, Patka pro slepý steh R, Patka pro přišívání knoflíků M, Patka pro vyšívání knoflíkových dírek A, Patka s otevřenou špičkou pro šití aplikací, Teflonová patka, Patka s pravítkem P, Nastavitelná zipová patka, Otevřená kovová patka pro volné prošívání, quiltování, Kráčející patka, vodítko pro prošívání, 1/4 palcová patchwoková patka pro rovné šití bez vodítka, Patka s ořezem látky - ořezový strojek, Kolenní páka,druhé cívkové pouzdro určené pro vyšívání a quiltování, Pevný kryt, páráček, šroubovák, čistící štěteček,síťka na nit, přítlačné talířky, sada jehel, dvojjehla, nůžky pro vyšívání, 4 cívky spodní nitě,český návod,nožní pedál, kabel, velký rozšiřující stolek 40x60 cm , vyšívací rámeček ovál 3x4cm nebo 2x6cm,vyšívací rámeček 10 x 10 cm,startovací sada podkladových materiálů, sada vyšívacích nití 30ti nejpoužívanějších barev.  Jedná se o specifikaci minimálních parametrů výrobku, dodavatel může nabídnout rovnocenné řešení. </t>
  </si>
  <si>
    <t xml:space="preserve">jednojehlový šicí stroj pro začátečníky i pokročilé, s maximálně jednoduchou obsluhou, přehledný displej, moderní design, tichý chod bez vibrací, vysoký zdvih patky 16mm, volitelné automatické zapošívání na začátku a konci šití, LCD display, unikátní automatické navlékání nitě. 
Vlastnosti stroje:
16 programů z toho 3 druhy knoflíkové dírky, Volba programů pouze otáčením voličem s okamžitým nastavením programu,  Program se ukáže na LCD displeji, stroj zobrazuje patku doporučenou pro vybraný steh, jednoduchá změna délky stehů a šířky cik - caku pomocí tlačítek displeje
Možnost šití s volným ramenem,  Volba polohy jehly při zastavení - nahoře nebo v materiálu výhodné u operací šití rohů, našívání kapes atd.  Automatické zapošití na začátku a konci šití. Šití s pomocí nožního ovladače nebo pomocí tlačítka Start/Stop, kdy rychlost regujujete pomocí  posuvného regulátoru, Rychloupínací systém patek, Jednoduché navlékání nitě do ouška jehly pomocí navlékače, Blesková příprava spodní nitě, není nutné otáčení kolečkem při prvním stehu, Rychlé a jednoduché navíjení cívky, není nutné vyvlékat nit z jehly, Sedminásobně dělený podavač pro perfektní podávání materiálu, Snadné spuštění podavače pod stehovou desku, Tlačítko pro zafixování polohy patky pro přešití silných látek nebo mnoha vrstev jeansoviny, Moderní a velmi dobré osvětlení pomocí LED diod,  Ořez nití na boku šicího stroje, Prošití velkého množství látek, Šicí stroje Brother jsou vybaveny praktickými schránkami na příslušenství ve volném ramenu. Automat pro rovnoměrné a plynulé navíjení cívky spodní nítě, Stroj má volné rameno skvělé pro šití nohavic a rukávů,  Příslušenství:
Univerzální patka s fixací polohy (na stroji), Patka na knoflíkové dírky, Patka overlocková, Oboustranná kovová zipová patka, Patka pro slepý steh,  Patka pro našívání knoflíků, 4 ks cívek na spodní nit, Páráček, štěteček, Šroubovák, Sada jehel + dvojjehla, Přídržný talířek na horní nit - malý + velký, Kolík na druhou nit, Síťka na horní nit, Pedál a kabely pro standardní ovládání šicího stroje.  Jedná se o specifikaci minimálních parametrů výrobku, dodavatel může nabídnout rovnocenné řešení. </t>
  </si>
  <si>
    <t xml:space="preserve">Dodávka vybavení - část C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</si>
</sst>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29" x14ac:knownFonts="1">
    <font>
      <sz val="11"/>
      <color theme="1"/>
      <name val="Calibri"/>
      <family val="2"/>
      <charset val="238"/>
      <scheme val="minor"/>
    </font>
    <font>
      <sz val="10"/>
      <name val="Arial CE"/>
      <charset val="238"/>
    </font>
    <font>
      <sz val="10"/>
      <color indexed="10"/>
      <name val="Arial CE"/>
      <charset val="238"/>
    </font>
    <font>
      <b/>
      <sz val="10"/>
      <color indexed="10"/>
      <name val="Arial CE"/>
      <charset val="238"/>
    </font>
    <font>
      <u/>
      <sz val="11"/>
      <color theme="10"/>
      <name val="Calibri"/>
      <family val="2"/>
      <charset val="238"/>
      <scheme val="minor"/>
    </font>
    <font>
      <b/>
      <sz val="12"/>
      <name val="Times New Roman"/>
      <family val="1"/>
      <charset val="238"/>
    </font>
    <font>
      <u/>
      <sz val="11"/>
      <color theme="10"/>
      <name val="Times New Roman"/>
      <family val="1"/>
      <charset val="238"/>
    </font>
    <font>
      <sz val="11"/>
      <color theme="1"/>
      <name val="Times New Roman"/>
      <family val="1"/>
      <charset val="238"/>
    </font>
    <font>
      <sz val="12"/>
      <name val="Times New Roman"/>
      <family val="1"/>
      <charset val="238"/>
    </font>
    <font>
      <b/>
      <sz val="12"/>
      <color theme="1"/>
      <name val="Times New Roman"/>
      <family val="1"/>
      <charset val="238"/>
    </font>
    <font>
      <b/>
      <sz val="12"/>
      <color rgb="FF000000"/>
      <name val="Times New Roman"/>
      <family val="1"/>
      <charset val="238"/>
    </font>
    <font>
      <sz val="12"/>
      <color rgb="FF2F3A44"/>
      <name val="Times New Roman"/>
      <family val="1"/>
      <charset val="238"/>
    </font>
    <font>
      <sz val="12"/>
      <color indexed="10"/>
      <name val="Times New Roman"/>
      <family val="1"/>
      <charset val="238"/>
    </font>
    <font>
      <b/>
      <sz val="12"/>
      <color indexed="10"/>
      <name val="Times New Roman"/>
      <family val="1"/>
      <charset val="238"/>
    </font>
    <font>
      <sz val="11"/>
      <name val="Times New Roman"/>
      <family val="1"/>
      <charset val="238"/>
    </font>
    <font>
      <b/>
      <sz val="11"/>
      <name val="Times New Roman"/>
      <family val="1"/>
      <charset val="238"/>
    </font>
    <font>
      <sz val="11"/>
      <color rgb="FF242424"/>
      <name val="Times New Roman"/>
      <family val="1"/>
      <charset val="238"/>
    </font>
    <font>
      <sz val="11"/>
      <color rgb="FF000000"/>
      <name val="Times New Roman"/>
      <family val="1"/>
      <charset val="238"/>
    </font>
    <font>
      <b/>
      <sz val="11"/>
      <color rgb="FF000000"/>
      <name val="Times New Roman"/>
      <family val="1"/>
      <charset val="238"/>
    </font>
    <font>
      <b/>
      <sz val="12"/>
      <color rgb="FF2F3A44"/>
      <name val="Times New Roman"/>
      <family val="1"/>
      <charset val="238"/>
    </font>
    <font>
      <b/>
      <sz val="12"/>
      <color rgb="FF454544"/>
      <name val="Times New Roman"/>
      <family val="1"/>
      <charset val="238"/>
    </font>
    <font>
      <b/>
      <sz val="12"/>
      <color rgb="FF505050"/>
      <name val="Times New Roman"/>
      <family val="1"/>
      <charset val="238"/>
    </font>
    <font>
      <b/>
      <sz val="11"/>
      <color theme="1"/>
      <name val="Times New Roman"/>
      <family val="1"/>
      <charset val="238"/>
    </font>
    <font>
      <sz val="11"/>
      <color rgb="FF464A4B"/>
      <name val="Times New Roman"/>
      <family val="1"/>
      <charset val="238"/>
    </font>
    <font>
      <sz val="11"/>
      <color rgb="FF2F3A44"/>
      <name val="Times New Roman"/>
      <family val="1"/>
      <charset val="238"/>
    </font>
    <font>
      <sz val="11"/>
      <color rgb="FF454544"/>
      <name val="Times New Roman"/>
      <family val="1"/>
      <charset val="238"/>
    </font>
    <font>
      <sz val="11"/>
      <color rgb="FF111111"/>
      <name val="Times New Roman"/>
      <family val="1"/>
      <charset val="238"/>
    </font>
    <font>
      <b/>
      <sz val="16"/>
      <name val="Times New Roman"/>
      <family val="1"/>
      <charset val="238"/>
    </font>
    <font>
      <sz val="16"/>
      <name val="Times New Roman"/>
      <family val="1"/>
      <charset val="238"/>
    </font>
  </fonts>
  <fills count="6">
    <fill>
      <patternFill patternType="none"/>
    </fill>
    <fill>
      <patternFill patternType="gray125"/>
    </fill>
    <fill>
      <patternFill patternType="solid">
        <fgColor theme="6" tint="0.39997558519241921"/>
        <bgColor indexed="31"/>
      </patternFill>
    </fill>
    <fill>
      <patternFill patternType="solid">
        <fgColor theme="6" tint="0.39997558519241921"/>
        <bgColor indexed="64"/>
      </patternFill>
    </fill>
    <fill>
      <patternFill patternType="solid">
        <fgColor indexed="22"/>
        <bgColor indexed="31"/>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77">
    <xf numFmtId="0" fontId="0" fillId="0" borderId="0" xfId="0"/>
    <xf numFmtId="0" fontId="1" fillId="0" borderId="0" xfId="0" applyFont="1" applyAlignment="1">
      <alignment horizontal="center" vertical="center"/>
    </xf>
    <xf numFmtId="0" fontId="1" fillId="0" borderId="5"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left" vertical="center"/>
    </xf>
    <xf numFmtId="164" fontId="2" fillId="0" borderId="0" xfId="0" applyNumberFormat="1" applyFont="1" applyAlignment="1">
      <alignment horizontal="right" vertical="center" wrapText="1"/>
    </xf>
    <xf numFmtId="164" fontId="2" fillId="0" borderId="0" xfId="0" applyNumberFormat="1" applyFont="1" applyAlignment="1">
      <alignment horizontal="right" vertical="center"/>
    </xf>
    <xf numFmtId="0" fontId="1" fillId="5" borderId="0" xfId="0" applyFont="1" applyFill="1" applyAlignment="1">
      <alignment horizontal="center" vertical="center"/>
    </xf>
    <xf numFmtId="0" fontId="1" fillId="0" borderId="8"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5" xfId="0" applyFont="1" applyFill="1" applyBorder="1" applyAlignment="1">
      <alignment horizontal="left" vertical="center" wrapText="1"/>
    </xf>
    <xf numFmtId="0" fontId="8" fillId="0" borderId="5" xfId="0" applyFont="1" applyFill="1" applyBorder="1" applyAlignment="1">
      <alignment vertical="center" wrapText="1"/>
    </xf>
    <xf numFmtId="0" fontId="8" fillId="0" borderId="5" xfId="0" applyFont="1" applyFill="1" applyBorder="1" applyAlignment="1" applyProtection="1">
      <alignment horizontal="center" vertical="center" wrapText="1"/>
      <protection locked="0"/>
    </xf>
    <xf numFmtId="164" fontId="8" fillId="0" borderId="5" xfId="0" applyNumberFormat="1" applyFont="1" applyFill="1" applyBorder="1" applyAlignment="1">
      <alignment horizontal="right" vertical="center" wrapText="1"/>
    </xf>
    <xf numFmtId="0" fontId="5" fillId="0" borderId="5" xfId="0" applyFont="1" applyFill="1" applyBorder="1" applyAlignment="1">
      <alignment horizontal="left" vertical="center" wrapText="1"/>
    </xf>
    <xf numFmtId="0" fontId="8" fillId="5" borderId="5" xfId="0" applyFont="1" applyFill="1" applyBorder="1" applyAlignment="1">
      <alignment horizontal="center" vertical="center" wrapText="1"/>
    </xf>
    <xf numFmtId="0" fontId="8" fillId="5" borderId="5" xfId="0" applyFont="1" applyFill="1" applyBorder="1" applyAlignment="1" applyProtection="1">
      <alignment horizontal="center" vertical="center" wrapText="1"/>
      <protection locked="0"/>
    </xf>
    <xf numFmtId="164" fontId="8" fillId="5" borderId="5" xfId="0" applyNumberFormat="1" applyFont="1" applyFill="1" applyBorder="1" applyAlignment="1">
      <alignment horizontal="right" vertical="center" wrapText="1"/>
    </xf>
    <xf numFmtId="164" fontId="8" fillId="0" borderId="5" xfId="0" applyNumberFormat="1" applyFont="1" applyBorder="1" applyAlignment="1">
      <alignment horizontal="right" vertical="center" wrapText="1"/>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13" fillId="0" borderId="0" xfId="0" applyFont="1" applyAlignment="1">
      <alignment horizontal="center" vertical="center" wrapText="1"/>
    </xf>
    <xf numFmtId="0" fontId="12" fillId="0" borderId="0" xfId="0" applyFont="1" applyAlignment="1">
      <alignment horizontal="left" vertical="center"/>
    </xf>
    <xf numFmtId="164" fontId="12" fillId="0" borderId="0" xfId="0" applyNumberFormat="1" applyFont="1" applyAlignment="1">
      <alignment horizontal="right" vertical="center" wrapText="1"/>
    </xf>
    <xf numFmtId="0" fontId="8" fillId="0" borderId="0" xfId="0" applyFont="1" applyAlignment="1">
      <alignment horizontal="center" vertical="center"/>
    </xf>
    <xf numFmtId="164" fontId="12" fillId="0" borderId="0" xfId="0" applyNumberFormat="1" applyFont="1" applyAlignment="1">
      <alignment horizontal="right" vertical="center"/>
    </xf>
    <xf numFmtId="0" fontId="14" fillId="5" borderId="5" xfId="0" applyFont="1" applyFill="1" applyBorder="1" applyAlignment="1" applyProtection="1">
      <alignment horizontal="center" vertical="center" wrapText="1"/>
      <protection locked="0"/>
    </xf>
    <xf numFmtId="164" fontId="14" fillId="5" borderId="5" xfId="0" applyNumberFormat="1" applyFont="1" applyFill="1" applyBorder="1" applyAlignment="1">
      <alignment horizontal="right" vertical="center" wrapText="1"/>
    </xf>
    <xf numFmtId="0" fontId="14" fillId="0" borderId="5" xfId="0" applyFont="1" applyFill="1" applyBorder="1" applyAlignment="1">
      <alignment horizontal="center" vertical="center" wrapText="1"/>
    </xf>
    <xf numFmtId="0" fontId="9" fillId="0" borderId="5" xfId="0" applyFont="1" applyBorder="1" applyAlignment="1">
      <alignment horizontal="left" vertical="center" wrapText="1"/>
    </xf>
    <xf numFmtId="0" fontId="14" fillId="5" borderId="5" xfId="0" applyFont="1" applyFill="1" applyBorder="1" applyAlignment="1">
      <alignment horizontal="center" vertical="center" wrapText="1"/>
    </xf>
    <xf numFmtId="0" fontId="18" fillId="0" borderId="5" xfId="0" applyFont="1" applyBorder="1" applyAlignment="1">
      <alignment horizontal="center" vertical="center" wrapText="1"/>
    </xf>
    <xf numFmtId="0" fontId="6" fillId="0" borderId="5" xfId="1" applyFont="1" applyBorder="1" applyAlignment="1">
      <alignment horizontal="center" vertical="center" wrapText="1"/>
    </xf>
    <xf numFmtId="0" fontId="9" fillId="0" borderId="5" xfId="0" applyFont="1" applyBorder="1" applyAlignment="1">
      <alignment horizontal="left" vertical="center"/>
    </xf>
    <xf numFmtId="2" fontId="9" fillId="0" borderId="5" xfId="0" applyNumberFormat="1" applyFont="1" applyBorder="1" applyAlignment="1">
      <alignment horizontal="left" vertical="center" wrapText="1"/>
    </xf>
    <xf numFmtId="0" fontId="19" fillId="0" borderId="5" xfId="0" applyFont="1" applyBorder="1" applyAlignment="1">
      <alignment horizontal="left" vertical="center" wrapText="1"/>
    </xf>
    <xf numFmtId="0" fontId="20" fillId="0" borderId="5" xfId="0" applyFont="1" applyBorder="1" applyAlignment="1">
      <alignment horizontal="left" vertical="center" wrapText="1"/>
    </xf>
    <xf numFmtId="0" fontId="5" fillId="0" borderId="5" xfId="0" applyFont="1" applyBorder="1" applyAlignment="1">
      <alignment horizontal="left" vertical="center" wrapText="1"/>
    </xf>
    <xf numFmtId="0" fontId="22" fillId="0" borderId="5" xfId="0" applyFont="1" applyBorder="1" applyAlignment="1">
      <alignment horizontal="center" vertical="center" wrapText="1"/>
    </xf>
    <xf numFmtId="0" fontId="8" fillId="0" borderId="0" xfId="0" applyFont="1" applyAlignment="1">
      <alignment horizontal="left" vertical="center"/>
    </xf>
    <xf numFmtId="0" fontId="5" fillId="0" borderId="0" xfId="0" applyFont="1" applyAlignment="1">
      <alignment horizontal="left" vertical="center"/>
    </xf>
    <xf numFmtId="0" fontId="15" fillId="0" borderId="1" xfId="0" applyFont="1" applyBorder="1" applyAlignment="1">
      <alignment horizontal="center" vertical="center" wrapText="1" shrinkToFit="1"/>
    </xf>
    <xf numFmtId="164" fontId="15" fillId="0" borderId="1" xfId="0" applyNumberFormat="1" applyFont="1" applyBorder="1" applyAlignment="1">
      <alignment horizontal="center" vertical="center" wrapText="1" shrinkToFit="1"/>
    </xf>
    <xf numFmtId="49" fontId="14" fillId="0" borderId="5" xfId="0" applyNumberFormat="1" applyFont="1" applyFill="1" applyBorder="1" applyAlignment="1">
      <alignment horizontal="left" vertical="center" wrapText="1"/>
    </xf>
    <xf numFmtId="49" fontId="16" fillId="0" borderId="5" xfId="0" applyNumberFormat="1" applyFont="1" applyBorder="1" applyAlignment="1">
      <alignment horizontal="left" vertical="center" wrapText="1"/>
    </xf>
    <xf numFmtId="49" fontId="17" fillId="0" borderId="5" xfId="0" applyNumberFormat="1" applyFont="1" applyBorder="1" applyAlignment="1">
      <alignment horizontal="left" vertical="center" wrapText="1"/>
    </xf>
    <xf numFmtId="49" fontId="7" fillId="0" borderId="5" xfId="0" applyNumberFormat="1" applyFont="1" applyBorder="1" applyAlignment="1">
      <alignment horizontal="left" vertical="center" wrapText="1"/>
    </xf>
    <xf numFmtId="49" fontId="14" fillId="0" borderId="5" xfId="0" applyNumberFormat="1" applyFont="1" applyBorder="1" applyAlignment="1">
      <alignment horizontal="left" vertical="center" wrapText="1"/>
    </xf>
    <xf numFmtId="49" fontId="23" fillId="0" borderId="5" xfId="0" applyNumberFormat="1" applyFont="1" applyBorder="1" applyAlignment="1">
      <alignment horizontal="left" vertical="center" wrapText="1"/>
    </xf>
    <xf numFmtId="49" fontId="18" fillId="0" borderId="5" xfId="0" applyNumberFormat="1" applyFont="1" applyBorder="1" applyAlignment="1">
      <alignment horizontal="left" vertical="center" wrapText="1"/>
    </xf>
    <xf numFmtId="49" fontId="24" fillId="0" borderId="5" xfId="0" applyNumberFormat="1" applyFont="1" applyBorder="1" applyAlignment="1">
      <alignment horizontal="left" vertical="center" wrapText="1"/>
    </xf>
    <xf numFmtId="49" fontId="24" fillId="0" borderId="5" xfId="0" applyNumberFormat="1" applyFont="1" applyBorder="1" applyAlignment="1">
      <alignment horizontal="left" vertical="center"/>
    </xf>
    <xf numFmtId="49" fontId="7" fillId="0" borderId="5" xfId="0" applyNumberFormat="1" applyFont="1" applyBorder="1" applyAlignment="1">
      <alignment vertical="center"/>
    </xf>
    <xf numFmtId="49" fontId="25" fillId="0" borderId="5" xfId="0" applyNumberFormat="1" applyFont="1" applyBorder="1" applyAlignment="1">
      <alignment horizontal="left" vertical="center"/>
    </xf>
    <xf numFmtId="49" fontId="26" fillId="0" borderId="0" xfId="0" applyNumberFormat="1" applyFont="1" applyBorder="1" applyAlignment="1">
      <alignment horizontal="left" vertical="center" wrapText="1"/>
    </xf>
    <xf numFmtId="0" fontId="8" fillId="0" borderId="0" xfId="0" applyFont="1" applyAlignment="1">
      <alignment horizontal="left" vertical="top"/>
    </xf>
    <xf numFmtId="0" fontId="5" fillId="0" borderId="0" xfId="0" applyFont="1" applyAlignment="1">
      <alignment horizontal="left" vertical="top"/>
    </xf>
    <xf numFmtId="164" fontId="8" fillId="0" borderId="9" xfId="0" applyNumberFormat="1" applyFont="1" applyBorder="1" applyAlignment="1">
      <alignment horizontal="right" vertical="center"/>
    </xf>
    <xf numFmtId="164" fontId="8" fillId="0" borderId="0" xfId="0" applyNumberFormat="1" applyFont="1" applyAlignment="1">
      <alignment horizontal="right" vertical="center"/>
    </xf>
    <xf numFmtId="0" fontId="8" fillId="0" borderId="0" xfId="0" applyFont="1" applyAlignment="1">
      <alignment horizontal="right" vertical="center"/>
    </xf>
    <xf numFmtId="164" fontId="5" fillId="0" borderId="0" xfId="0" applyNumberFormat="1" applyFont="1" applyAlignment="1">
      <alignment horizontal="right" vertical="center"/>
    </xf>
    <xf numFmtId="0" fontId="5" fillId="0" borderId="0" xfId="0" applyFont="1" applyAlignment="1">
      <alignment horizontal="right" vertical="center"/>
    </xf>
    <xf numFmtId="0" fontId="27" fillId="2" borderId="2" xfId="0" applyFont="1" applyFill="1" applyBorder="1" applyAlignment="1">
      <alignment horizontal="center" vertical="center"/>
    </xf>
    <xf numFmtId="0" fontId="27" fillId="2" borderId="3" xfId="0" applyFont="1" applyFill="1" applyBorder="1" applyAlignment="1">
      <alignment horizontal="center" vertical="center"/>
    </xf>
    <xf numFmtId="0" fontId="28" fillId="3" borderId="4" xfId="0" applyFont="1" applyFill="1" applyBorder="1" applyAlignment="1">
      <alignment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8" fillId="0" borderId="9" xfId="0" applyFont="1" applyBorder="1" applyAlignment="1">
      <alignment horizontal="left" vertical="top"/>
    </xf>
    <xf numFmtId="0" fontId="27" fillId="4" borderId="6" xfId="0" applyFont="1" applyFill="1" applyBorder="1" applyAlignment="1">
      <alignment horizontal="center" vertical="center" wrapText="1"/>
    </xf>
    <xf numFmtId="0" fontId="27" fillId="4" borderId="10" xfId="0" applyFont="1" applyFill="1" applyBorder="1" applyAlignment="1">
      <alignment horizontal="center" vertical="center" wrapText="1"/>
    </xf>
    <xf numFmtId="0" fontId="27" fillId="4" borderId="7"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J56"/>
  <sheetViews>
    <sheetView tabSelected="1" view="pageBreakPreview" zoomScaleNormal="90" zoomScaleSheetLayoutView="100" workbookViewId="0">
      <selection activeCell="E51" sqref="E51"/>
    </sheetView>
  </sheetViews>
  <sheetFormatPr defaultColWidth="9.140625" defaultRowHeight="12.75" x14ac:dyDescent="0.25"/>
  <cols>
    <col min="1" max="1" width="8" style="5" customWidth="1"/>
    <col min="2" max="2" width="23.42578125" style="5" customWidth="1"/>
    <col min="3" max="3" width="11.85546875" style="6" customWidth="1"/>
    <col min="4" max="4" width="15.7109375" style="7" customWidth="1"/>
    <col min="5" max="5" width="79.5703125" style="8" customWidth="1"/>
    <col min="6" max="6" width="10.42578125" style="5" customWidth="1"/>
    <col min="7" max="7" width="13.28515625" style="9" customWidth="1"/>
    <col min="8" max="8" width="5.28515625" style="1" customWidth="1"/>
    <col min="9" max="9" width="11.85546875" style="10" customWidth="1"/>
    <col min="10" max="10" width="22.5703125" style="5" customWidth="1"/>
    <col min="11" max="11" width="10.42578125" style="5" bestFit="1" customWidth="1"/>
    <col min="12" max="12" width="9.140625" style="5"/>
    <col min="13" max="13" width="10.42578125" style="5" bestFit="1" customWidth="1"/>
    <col min="14" max="16384" width="9.140625" style="5"/>
  </cols>
  <sheetData>
    <row r="1" spans="1:10" s="1" customFormat="1" ht="42" customHeight="1" thickBot="1" x14ac:dyDescent="0.3">
      <c r="A1" s="47" t="s">
        <v>0</v>
      </c>
      <c r="B1" s="47" t="s">
        <v>3</v>
      </c>
      <c r="C1" s="47" t="s">
        <v>2</v>
      </c>
      <c r="D1" s="47" t="s">
        <v>1</v>
      </c>
      <c r="E1" s="47" t="s">
        <v>4</v>
      </c>
      <c r="F1" s="47" t="s">
        <v>83</v>
      </c>
      <c r="G1" s="47" t="s">
        <v>82</v>
      </c>
      <c r="H1" s="47" t="s">
        <v>6</v>
      </c>
      <c r="I1" s="48" t="s">
        <v>5</v>
      </c>
      <c r="J1" s="11"/>
    </row>
    <row r="2" spans="1:10" s="1" customFormat="1" ht="22.5" customHeight="1" x14ac:dyDescent="0.25">
      <c r="A2" s="68" t="s">
        <v>102</v>
      </c>
      <c r="B2" s="69"/>
      <c r="C2" s="69"/>
      <c r="D2" s="69"/>
      <c r="E2" s="69"/>
      <c r="F2" s="69"/>
      <c r="G2" s="69"/>
      <c r="H2" s="69"/>
      <c r="I2" s="70"/>
    </row>
    <row r="3" spans="1:10" s="4" customFormat="1" ht="20.45" customHeight="1" x14ac:dyDescent="0.25">
      <c r="A3" s="74" t="s">
        <v>117</v>
      </c>
      <c r="B3" s="75"/>
      <c r="C3" s="75"/>
      <c r="D3" s="75"/>
      <c r="E3" s="75"/>
      <c r="F3" s="75"/>
      <c r="G3" s="75"/>
      <c r="H3" s="75"/>
      <c r="I3" s="76"/>
      <c r="J3" s="3"/>
    </row>
    <row r="4" spans="1:10" s="4" customFormat="1" ht="72.75" customHeight="1" x14ac:dyDescent="0.25">
      <c r="A4" s="2">
        <v>1</v>
      </c>
      <c r="B4" s="39" t="s">
        <v>15</v>
      </c>
      <c r="C4" s="19"/>
      <c r="D4" s="36"/>
      <c r="E4" s="49" t="s">
        <v>95</v>
      </c>
      <c r="F4" s="32" t="s">
        <v>6</v>
      </c>
      <c r="G4" s="33"/>
      <c r="H4" s="34">
        <v>10</v>
      </c>
      <c r="I4" s="22">
        <f t="shared" ref="I4:I52" si="0">H4*G4</f>
        <v>0</v>
      </c>
      <c r="J4" s="3"/>
    </row>
    <row r="5" spans="1:10" s="4" customFormat="1" ht="34.5" customHeight="1" x14ac:dyDescent="0.25">
      <c r="A5" s="2">
        <v>2</v>
      </c>
      <c r="B5" s="39" t="s">
        <v>16</v>
      </c>
      <c r="C5" s="19"/>
      <c r="D5" s="36"/>
      <c r="E5" s="50" t="s">
        <v>17</v>
      </c>
      <c r="F5" s="32" t="s">
        <v>6</v>
      </c>
      <c r="G5" s="33"/>
      <c r="H5" s="34">
        <v>5</v>
      </c>
      <c r="I5" s="22">
        <f t="shared" si="0"/>
        <v>0</v>
      </c>
      <c r="J5" s="3"/>
    </row>
    <row r="6" spans="1:10" s="4" customFormat="1" ht="41.25" customHeight="1" x14ac:dyDescent="0.25">
      <c r="A6" s="2">
        <v>3</v>
      </c>
      <c r="B6" s="39" t="s">
        <v>18</v>
      </c>
      <c r="C6" s="19"/>
      <c r="D6" s="36"/>
      <c r="E6" s="51" t="s">
        <v>19</v>
      </c>
      <c r="F6" s="32" t="s">
        <v>6</v>
      </c>
      <c r="G6" s="33"/>
      <c r="H6" s="34">
        <v>20</v>
      </c>
      <c r="I6" s="22">
        <f t="shared" si="0"/>
        <v>0</v>
      </c>
      <c r="J6" s="3"/>
    </row>
    <row r="7" spans="1:10" s="4" customFormat="1" ht="44.25" customHeight="1" x14ac:dyDescent="0.25">
      <c r="A7" s="2">
        <v>4</v>
      </c>
      <c r="B7" s="39" t="s">
        <v>20</v>
      </c>
      <c r="C7" s="19"/>
      <c r="D7" s="36"/>
      <c r="E7" s="51" t="s">
        <v>21</v>
      </c>
      <c r="F7" s="32" t="s">
        <v>6</v>
      </c>
      <c r="G7" s="33"/>
      <c r="H7" s="34">
        <v>20</v>
      </c>
      <c r="I7" s="22">
        <f t="shared" si="0"/>
        <v>0</v>
      </c>
      <c r="J7" s="3"/>
    </row>
    <row r="8" spans="1:10" s="4" customFormat="1" ht="102" customHeight="1" x14ac:dyDescent="0.25">
      <c r="A8" s="2">
        <v>5</v>
      </c>
      <c r="B8" s="39" t="s">
        <v>79</v>
      </c>
      <c r="C8" s="19" t="s">
        <v>22</v>
      </c>
      <c r="D8" s="37" t="s">
        <v>23</v>
      </c>
      <c r="E8" s="51" t="s">
        <v>104</v>
      </c>
      <c r="F8" s="32" t="s">
        <v>6</v>
      </c>
      <c r="G8" s="33"/>
      <c r="H8" s="34">
        <v>1</v>
      </c>
      <c r="I8" s="22">
        <f t="shared" si="0"/>
        <v>0</v>
      </c>
      <c r="J8" s="3"/>
    </row>
    <row r="9" spans="1:10" s="4" customFormat="1" ht="81" customHeight="1" x14ac:dyDescent="0.25">
      <c r="A9" s="2">
        <v>6</v>
      </c>
      <c r="B9" s="39" t="s">
        <v>24</v>
      </c>
      <c r="C9" s="19"/>
      <c r="D9" s="37" t="s">
        <v>23</v>
      </c>
      <c r="E9" s="51" t="s">
        <v>105</v>
      </c>
      <c r="F9" s="32" t="s">
        <v>6</v>
      </c>
      <c r="G9" s="33"/>
      <c r="H9" s="34">
        <v>1</v>
      </c>
      <c r="I9" s="22">
        <f t="shared" si="0"/>
        <v>0</v>
      </c>
      <c r="J9" s="3"/>
    </row>
    <row r="10" spans="1:10" s="4" customFormat="1" ht="91.5" customHeight="1" x14ac:dyDescent="0.25">
      <c r="A10" s="2">
        <v>7</v>
      </c>
      <c r="B10" s="39" t="s">
        <v>25</v>
      </c>
      <c r="C10" s="19"/>
      <c r="D10" s="44" t="s">
        <v>26</v>
      </c>
      <c r="E10" s="51" t="s">
        <v>107</v>
      </c>
      <c r="F10" s="32" t="s">
        <v>6</v>
      </c>
      <c r="G10" s="33"/>
      <c r="H10" s="34">
        <v>10</v>
      </c>
      <c r="I10" s="22">
        <f t="shared" si="0"/>
        <v>0</v>
      </c>
      <c r="J10" s="3"/>
    </row>
    <row r="11" spans="1:10" s="4" customFormat="1" ht="90" customHeight="1" x14ac:dyDescent="0.25">
      <c r="A11" s="2">
        <v>8</v>
      </c>
      <c r="B11" s="39" t="s">
        <v>27</v>
      </c>
      <c r="C11" s="19"/>
      <c r="D11" s="44" t="s">
        <v>28</v>
      </c>
      <c r="E11" s="52" t="s">
        <v>106</v>
      </c>
      <c r="F11" s="32" t="s">
        <v>6</v>
      </c>
      <c r="G11" s="33"/>
      <c r="H11" s="34">
        <v>10</v>
      </c>
      <c r="I11" s="22">
        <f t="shared" si="0"/>
        <v>0</v>
      </c>
      <c r="J11" s="3"/>
    </row>
    <row r="12" spans="1:10" s="4" customFormat="1" ht="75" customHeight="1" x14ac:dyDescent="0.25">
      <c r="A12" s="2">
        <v>9</v>
      </c>
      <c r="B12" s="40" t="s">
        <v>85</v>
      </c>
      <c r="C12" s="19"/>
      <c r="D12" s="38" t="s">
        <v>29</v>
      </c>
      <c r="E12" s="51" t="s">
        <v>108</v>
      </c>
      <c r="F12" s="32" t="s">
        <v>6</v>
      </c>
      <c r="G12" s="33"/>
      <c r="H12" s="34">
        <v>2</v>
      </c>
      <c r="I12" s="22">
        <f t="shared" si="0"/>
        <v>0</v>
      </c>
      <c r="J12" s="3"/>
    </row>
    <row r="13" spans="1:10" s="4" customFormat="1" ht="47.25" customHeight="1" x14ac:dyDescent="0.25">
      <c r="A13" s="2">
        <v>10</v>
      </c>
      <c r="B13" s="39" t="s">
        <v>84</v>
      </c>
      <c r="C13" s="19"/>
      <c r="D13" s="38" t="s">
        <v>29</v>
      </c>
      <c r="E13" s="51" t="s">
        <v>109</v>
      </c>
      <c r="F13" s="32" t="s">
        <v>6</v>
      </c>
      <c r="G13" s="33"/>
      <c r="H13" s="34">
        <v>30</v>
      </c>
      <c r="I13" s="22">
        <f t="shared" si="0"/>
        <v>0</v>
      </c>
      <c r="J13" s="3"/>
    </row>
    <row r="14" spans="1:10" s="4" customFormat="1" ht="64.5" customHeight="1" x14ac:dyDescent="0.25">
      <c r="A14" s="2">
        <v>11</v>
      </c>
      <c r="B14" s="39" t="s">
        <v>30</v>
      </c>
      <c r="C14" s="19"/>
      <c r="D14" s="38"/>
      <c r="E14" s="51" t="s">
        <v>98</v>
      </c>
      <c r="F14" s="32" t="s">
        <v>6</v>
      </c>
      <c r="G14" s="33"/>
      <c r="H14" s="34">
        <v>20</v>
      </c>
      <c r="I14" s="22">
        <f t="shared" si="0"/>
        <v>0</v>
      </c>
      <c r="J14" s="3"/>
    </row>
    <row r="15" spans="1:10" s="4" customFormat="1" ht="90" customHeight="1" x14ac:dyDescent="0.25">
      <c r="A15" s="2">
        <v>12</v>
      </c>
      <c r="B15" s="39" t="s">
        <v>31</v>
      </c>
      <c r="C15" s="19"/>
      <c r="D15" s="38"/>
      <c r="E15" s="51" t="s">
        <v>97</v>
      </c>
      <c r="F15" s="32" t="s">
        <v>6</v>
      </c>
      <c r="G15" s="33"/>
      <c r="H15" s="34">
        <v>1</v>
      </c>
      <c r="I15" s="22">
        <f t="shared" si="0"/>
        <v>0</v>
      </c>
      <c r="J15" s="3"/>
    </row>
    <row r="16" spans="1:10" s="4" customFormat="1" ht="57.75" customHeight="1" x14ac:dyDescent="0.25">
      <c r="A16" s="2">
        <v>13</v>
      </c>
      <c r="B16" s="39" t="s">
        <v>32</v>
      </c>
      <c r="C16" s="19"/>
      <c r="D16" s="38"/>
      <c r="E16" s="51" t="s">
        <v>103</v>
      </c>
      <c r="F16" s="32" t="s">
        <v>6</v>
      </c>
      <c r="G16" s="33"/>
      <c r="H16" s="34">
        <v>1</v>
      </c>
      <c r="I16" s="22">
        <f t="shared" si="0"/>
        <v>0</v>
      </c>
      <c r="J16" s="3"/>
    </row>
    <row r="17" spans="1:10" s="4" customFormat="1" ht="30.75" customHeight="1" x14ac:dyDescent="0.25">
      <c r="A17" s="2">
        <v>14</v>
      </c>
      <c r="B17" s="35" t="s">
        <v>33</v>
      </c>
      <c r="C17" s="19"/>
      <c r="D17" s="38"/>
      <c r="E17" s="51" t="s">
        <v>34</v>
      </c>
      <c r="F17" s="32" t="s">
        <v>6</v>
      </c>
      <c r="G17" s="33"/>
      <c r="H17" s="34">
        <v>10</v>
      </c>
      <c r="I17" s="22">
        <f t="shared" si="0"/>
        <v>0</v>
      </c>
      <c r="J17" s="3"/>
    </row>
    <row r="18" spans="1:10" s="4" customFormat="1" ht="37.5" customHeight="1" x14ac:dyDescent="0.25">
      <c r="A18" s="2">
        <v>15</v>
      </c>
      <c r="B18" s="35" t="s">
        <v>93</v>
      </c>
      <c r="C18" s="19"/>
      <c r="D18" s="38"/>
      <c r="E18" s="51" t="s">
        <v>37</v>
      </c>
      <c r="F18" s="32" t="s">
        <v>6</v>
      </c>
      <c r="G18" s="33"/>
      <c r="H18" s="34">
        <v>1</v>
      </c>
      <c r="I18" s="22">
        <f t="shared" si="0"/>
        <v>0</v>
      </c>
      <c r="J18" s="3"/>
    </row>
    <row r="19" spans="1:10" s="4" customFormat="1" ht="26.25" customHeight="1" x14ac:dyDescent="0.25">
      <c r="A19" s="12">
        <v>16</v>
      </c>
      <c r="B19" s="35" t="s">
        <v>38</v>
      </c>
      <c r="C19" s="19"/>
      <c r="D19" s="38"/>
      <c r="E19" s="50" t="s">
        <v>39</v>
      </c>
      <c r="F19" s="32" t="s">
        <v>6</v>
      </c>
      <c r="G19" s="33"/>
      <c r="H19" s="34">
        <v>5</v>
      </c>
      <c r="I19" s="22">
        <f t="shared" si="0"/>
        <v>0</v>
      </c>
      <c r="J19" s="3"/>
    </row>
    <row r="20" spans="1:10" s="4" customFormat="1" ht="26.25" customHeight="1" x14ac:dyDescent="0.25">
      <c r="A20" s="2">
        <v>17</v>
      </c>
      <c r="B20" s="35" t="s">
        <v>40</v>
      </c>
      <c r="C20" s="19"/>
      <c r="D20" s="38"/>
      <c r="E20" s="51" t="s">
        <v>41</v>
      </c>
      <c r="F20" s="32" t="s">
        <v>6</v>
      </c>
      <c r="G20" s="33"/>
      <c r="H20" s="34">
        <v>5</v>
      </c>
      <c r="I20" s="22">
        <f t="shared" si="0"/>
        <v>0</v>
      </c>
      <c r="J20" s="3"/>
    </row>
    <row r="21" spans="1:10" s="4" customFormat="1" ht="26.25" customHeight="1" x14ac:dyDescent="0.25">
      <c r="A21" s="2">
        <v>18</v>
      </c>
      <c r="B21" s="35" t="s">
        <v>42</v>
      </c>
      <c r="C21" s="19"/>
      <c r="D21" s="38"/>
      <c r="E21" s="51"/>
      <c r="F21" s="32" t="s">
        <v>6</v>
      </c>
      <c r="G21" s="33"/>
      <c r="H21" s="34">
        <v>5</v>
      </c>
      <c r="I21" s="22">
        <f t="shared" si="0"/>
        <v>0</v>
      </c>
      <c r="J21" s="3"/>
    </row>
    <row r="22" spans="1:10" s="4" customFormat="1" ht="31.5" customHeight="1" x14ac:dyDescent="0.25">
      <c r="A22" s="12">
        <v>19</v>
      </c>
      <c r="B22" s="35" t="s">
        <v>43</v>
      </c>
      <c r="C22" s="19"/>
      <c r="D22" s="38"/>
      <c r="E22" s="50" t="s">
        <v>44</v>
      </c>
      <c r="F22" s="32" t="s">
        <v>6</v>
      </c>
      <c r="G22" s="33"/>
      <c r="H22" s="34">
        <v>5</v>
      </c>
      <c r="I22" s="22">
        <f t="shared" si="0"/>
        <v>0</v>
      </c>
      <c r="J22" s="3"/>
    </row>
    <row r="23" spans="1:10" s="4" customFormat="1" ht="48" customHeight="1" x14ac:dyDescent="0.25">
      <c r="A23" s="2">
        <v>20</v>
      </c>
      <c r="B23" s="35" t="s">
        <v>45</v>
      </c>
      <c r="C23" s="23"/>
      <c r="D23" s="23"/>
      <c r="E23" s="53" t="s">
        <v>46</v>
      </c>
      <c r="F23" s="23" t="s">
        <v>6</v>
      </c>
      <c r="G23" s="24"/>
      <c r="H23" s="23">
        <v>5</v>
      </c>
      <c r="I23" s="22">
        <f t="shared" si="0"/>
        <v>0</v>
      </c>
      <c r="J23" s="3"/>
    </row>
    <row r="24" spans="1:10" s="4" customFormat="1" ht="26.25" customHeight="1" x14ac:dyDescent="0.25">
      <c r="A24" s="2">
        <v>21</v>
      </c>
      <c r="B24" s="35" t="s">
        <v>47</v>
      </c>
      <c r="C24" s="23"/>
      <c r="D24" s="23"/>
      <c r="E24" s="50" t="s">
        <v>48</v>
      </c>
      <c r="F24" s="23" t="s">
        <v>6</v>
      </c>
      <c r="G24" s="24"/>
      <c r="H24" s="23">
        <v>5</v>
      </c>
      <c r="I24" s="22">
        <f t="shared" si="0"/>
        <v>0</v>
      </c>
      <c r="J24" s="3"/>
    </row>
    <row r="25" spans="1:10" s="4" customFormat="1" ht="26.25" customHeight="1" x14ac:dyDescent="0.25">
      <c r="A25" s="2">
        <v>22</v>
      </c>
      <c r="B25" s="35" t="s">
        <v>49</v>
      </c>
      <c r="C25" s="23"/>
      <c r="D25" s="23"/>
      <c r="E25" s="50" t="s">
        <v>50</v>
      </c>
      <c r="F25" s="23" t="s">
        <v>6</v>
      </c>
      <c r="G25" s="24"/>
      <c r="H25" s="23">
        <v>5</v>
      </c>
      <c r="I25" s="22">
        <f t="shared" si="0"/>
        <v>0</v>
      </c>
      <c r="J25" s="3"/>
    </row>
    <row r="26" spans="1:10" s="4" customFormat="1" ht="52.5" customHeight="1" x14ac:dyDescent="0.25">
      <c r="A26" s="2">
        <v>23</v>
      </c>
      <c r="B26" s="35" t="s">
        <v>51</v>
      </c>
      <c r="C26" s="23"/>
      <c r="D26" s="23"/>
      <c r="E26" s="50" t="s">
        <v>52</v>
      </c>
      <c r="F26" s="23" t="s">
        <v>6</v>
      </c>
      <c r="G26" s="24"/>
      <c r="H26" s="23">
        <v>5</v>
      </c>
      <c r="I26" s="22">
        <f t="shared" si="0"/>
        <v>0</v>
      </c>
      <c r="J26" s="3"/>
    </row>
    <row r="27" spans="1:10" s="4" customFormat="1" ht="49.5" customHeight="1" x14ac:dyDescent="0.25">
      <c r="A27" s="2">
        <v>24</v>
      </c>
      <c r="B27" s="39" t="s">
        <v>53</v>
      </c>
      <c r="C27" s="23"/>
      <c r="D27" s="23"/>
      <c r="E27" s="50" t="s">
        <v>54</v>
      </c>
      <c r="F27" s="23" t="s">
        <v>6</v>
      </c>
      <c r="G27" s="24"/>
      <c r="H27" s="23">
        <v>5</v>
      </c>
      <c r="I27" s="22">
        <f t="shared" si="0"/>
        <v>0</v>
      </c>
      <c r="J27" s="3"/>
    </row>
    <row r="28" spans="1:10" s="4" customFormat="1" ht="60.75" customHeight="1" x14ac:dyDescent="0.25">
      <c r="A28" s="2">
        <v>25</v>
      </c>
      <c r="B28" s="35" t="s">
        <v>55</v>
      </c>
      <c r="C28" s="23"/>
      <c r="D28" s="23"/>
      <c r="E28" s="50" t="s">
        <v>56</v>
      </c>
      <c r="F28" s="23" t="s">
        <v>6</v>
      </c>
      <c r="G28" s="24"/>
      <c r="H28" s="23">
        <v>5</v>
      </c>
      <c r="I28" s="22">
        <f t="shared" si="0"/>
        <v>0</v>
      </c>
      <c r="J28" s="3"/>
    </row>
    <row r="29" spans="1:10" s="4" customFormat="1" ht="34.5" customHeight="1" x14ac:dyDescent="0.25">
      <c r="A29" s="2">
        <v>26</v>
      </c>
      <c r="B29" s="35" t="s">
        <v>57</v>
      </c>
      <c r="C29" s="23"/>
      <c r="D29" s="23"/>
      <c r="E29" s="50" t="s">
        <v>58</v>
      </c>
      <c r="F29" s="23" t="s">
        <v>6</v>
      </c>
      <c r="G29" s="24"/>
      <c r="H29" s="23">
        <v>5</v>
      </c>
      <c r="I29" s="22">
        <f t="shared" si="0"/>
        <v>0</v>
      </c>
      <c r="J29" s="3"/>
    </row>
    <row r="30" spans="1:10" s="4" customFormat="1" ht="51" customHeight="1" x14ac:dyDescent="0.25">
      <c r="A30" s="2">
        <v>27</v>
      </c>
      <c r="B30" s="39" t="s">
        <v>92</v>
      </c>
      <c r="C30" s="23"/>
      <c r="D30" s="23"/>
      <c r="E30" s="50" t="s">
        <v>59</v>
      </c>
      <c r="F30" s="23" t="s">
        <v>6</v>
      </c>
      <c r="G30" s="24"/>
      <c r="H30" s="23">
        <v>5</v>
      </c>
      <c r="I30" s="22">
        <f t="shared" si="0"/>
        <v>0</v>
      </c>
      <c r="J30" s="3"/>
    </row>
    <row r="31" spans="1:10" s="4" customFormat="1" ht="26.25" customHeight="1" x14ac:dyDescent="0.25">
      <c r="A31" s="2">
        <v>28</v>
      </c>
      <c r="B31" s="39" t="s">
        <v>91</v>
      </c>
      <c r="C31" s="23"/>
      <c r="D31" s="23"/>
      <c r="E31" s="54" t="s">
        <v>60</v>
      </c>
      <c r="F31" s="23" t="s">
        <v>6</v>
      </c>
      <c r="G31" s="24"/>
      <c r="H31" s="23">
        <v>5</v>
      </c>
      <c r="I31" s="22">
        <f t="shared" si="0"/>
        <v>0</v>
      </c>
      <c r="J31" s="3"/>
    </row>
    <row r="32" spans="1:10" s="4" customFormat="1" ht="41.25" customHeight="1" x14ac:dyDescent="0.25">
      <c r="A32" s="2">
        <v>29</v>
      </c>
      <c r="B32" s="39" t="s">
        <v>90</v>
      </c>
      <c r="C32" s="23"/>
      <c r="D32" s="23"/>
      <c r="E32" s="53" t="s">
        <v>61</v>
      </c>
      <c r="F32" s="23" t="s">
        <v>6</v>
      </c>
      <c r="G32" s="24"/>
      <c r="H32" s="23">
        <v>5</v>
      </c>
      <c r="I32" s="22">
        <f t="shared" si="0"/>
        <v>0</v>
      </c>
      <c r="J32" s="3"/>
    </row>
    <row r="33" spans="1:10" s="4" customFormat="1" ht="36" customHeight="1" x14ac:dyDescent="0.25">
      <c r="A33" s="2">
        <v>30</v>
      </c>
      <c r="B33" s="39" t="s">
        <v>90</v>
      </c>
      <c r="C33" s="23"/>
      <c r="D33" s="23"/>
      <c r="E33" s="53" t="s">
        <v>62</v>
      </c>
      <c r="F33" s="23" t="s">
        <v>6</v>
      </c>
      <c r="G33" s="24"/>
      <c r="H33" s="23">
        <v>5</v>
      </c>
      <c r="I33" s="22">
        <f t="shared" si="0"/>
        <v>0</v>
      </c>
      <c r="J33" s="3"/>
    </row>
    <row r="34" spans="1:10" s="4" customFormat="1" ht="26.25" customHeight="1" x14ac:dyDescent="0.25">
      <c r="A34" s="2">
        <v>31</v>
      </c>
      <c r="B34" s="39" t="s">
        <v>89</v>
      </c>
      <c r="C34" s="23"/>
      <c r="D34" s="23"/>
      <c r="E34" s="55" t="s">
        <v>63</v>
      </c>
      <c r="F34" s="23" t="s">
        <v>6</v>
      </c>
      <c r="G34" s="24"/>
      <c r="H34" s="23">
        <v>10</v>
      </c>
      <c r="I34" s="22">
        <f t="shared" si="0"/>
        <v>0</v>
      </c>
      <c r="J34" s="3"/>
    </row>
    <row r="35" spans="1:10" s="4" customFormat="1" ht="298.5" customHeight="1" x14ac:dyDescent="0.25">
      <c r="A35" s="2">
        <v>32</v>
      </c>
      <c r="B35" s="39" t="s">
        <v>64</v>
      </c>
      <c r="C35" s="23"/>
      <c r="D35" s="23"/>
      <c r="E35" s="53" t="s">
        <v>94</v>
      </c>
      <c r="F35" s="23" t="s">
        <v>6</v>
      </c>
      <c r="G35" s="24"/>
      <c r="H35" s="23">
        <v>5</v>
      </c>
      <c r="I35" s="22">
        <f t="shared" si="0"/>
        <v>0</v>
      </c>
      <c r="J35" s="3"/>
    </row>
    <row r="36" spans="1:10" s="4" customFormat="1" ht="26.25" customHeight="1" x14ac:dyDescent="0.25">
      <c r="A36" s="2">
        <v>33</v>
      </c>
      <c r="B36" s="39" t="s">
        <v>88</v>
      </c>
      <c r="C36" s="23"/>
      <c r="D36" s="23"/>
      <c r="E36" s="53" t="s">
        <v>65</v>
      </c>
      <c r="F36" s="23" t="s">
        <v>6</v>
      </c>
      <c r="G36" s="24"/>
      <c r="H36" s="23">
        <v>20</v>
      </c>
      <c r="I36" s="22">
        <f t="shared" si="0"/>
        <v>0</v>
      </c>
      <c r="J36" s="3"/>
    </row>
    <row r="37" spans="1:10" s="4" customFormat="1" ht="60" customHeight="1" x14ac:dyDescent="0.25">
      <c r="A37" s="2">
        <v>34</v>
      </c>
      <c r="B37" s="39" t="s">
        <v>87</v>
      </c>
      <c r="C37" s="23"/>
      <c r="D37" s="23"/>
      <c r="E37" s="56" t="s">
        <v>66</v>
      </c>
      <c r="F37" s="23" t="s">
        <v>6</v>
      </c>
      <c r="G37" s="24"/>
      <c r="H37" s="23">
        <v>20</v>
      </c>
      <c r="I37" s="22">
        <f t="shared" si="0"/>
        <v>0</v>
      </c>
      <c r="J37" s="3"/>
    </row>
    <row r="38" spans="1:10" s="4" customFormat="1" ht="111.75" customHeight="1" x14ac:dyDescent="0.25">
      <c r="A38" s="2">
        <v>35</v>
      </c>
      <c r="B38" s="39" t="s">
        <v>86</v>
      </c>
      <c r="C38" s="23"/>
      <c r="D38" s="23"/>
      <c r="E38" s="56" t="s">
        <v>67</v>
      </c>
      <c r="F38" s="23" t="s">
        <v>6</v>
      </c>
      <c r="G38" s="24"/>
      <c r="H38" s="23">
        <v>2</v>
      </c>
      <c r="I38" s="22">
        <f t="shared" si="0"/>
        <v>0</v>
      </c>
      <c r="J38" s="3"/>
    </row>
    <row r="39" spans="1:10" s="4" customFormat="1" ht="38.25" customHeight="1" x14ac:dyDescent="0.25">
      <c r="A39" s="2">
        <v>36</v>
      </c>
      <c r="B39" s="35" t="s">
        <v>68</v>
      </c>
      <c r="C39" s="23"/>
      <c r="D39" s="23"/>
      <c r="E39" s="57" t="s">
        <v>69</v>
      </c>
      <c r="F39" s="23" t="s">
        <v>6</v>
      </c>
      <c r="G39" s="23"/>
      <c r="H39" s="23">
        <v>20</v>
      </c>
      <c r="I39" s="22">
        <f t="shared" si="0"/>
        <v>0</v>
      </c>
      <c r="J39" s="3"/>
    </row>
    <row r="40" spans="1:10" s="4" customFormat="1" ht="26.25" customHeight="1" x14ac:dyDescent="0.25">
      <c r="A40" s="2">
        <v>37</v>
      </c>
      <c r="B40" s="35" t="s">
        <v>70</v>
      </c>
      <c r="C40" s="23"/>
      <c r="D40" s="23"/>
      <c r="E40" s="58" t="s">
        <v>96</v>
      </c>
      <c r="F40" s="23" t="s">
        <v>6</v>
      </c>
      <c r="G40" s="23"/>
      <c r="H40" s="23">
        <v>5</v>
      </c>
      <c r="I40" s="22">
        <f t="shared" si="0"/>
        <v>0</v>
      </c>
      <c r="J40" s="3"/>
    </row>
    <row r="41" spans="1:10" s="4" customFormat="1" ht="27" customHeight="1" x14ac:dyDescent="0.25">
      <c r="A41" s="2">
        <v>38</v>
      </c>
      <c r="B41" s="35" t="s">
        <v>71</v>
      </c>
      <c r="C41" s="23"/>
      <c r="D41" s="23"/>
      <c r="E41" s="57" t="s">
        <v>74</v>
      </c>
      <c r="F41" s="23" t="s">
        <v>6</v>
      </c>
      <c r="G41" s="23"/>
      <c r="H41" s="23">
        <v>20</v>
      </c>
      <c r="I41" s="22">
        <f t="shared" si="0"/>
        <v>0</v>
      </c>
      <c r="J41" s="3"/>
    </row>
    <row r="42" spans="1:10" s="4" customFormat="1" ht="26.25" customHeight="1" x14ac:dyDescent="0.25">
      <c r="A42" s="2">
        <v>39</v>
      </c>
      <c r="B42" s="35" t="s">
        <v>72</v>
      </c>
      <c r="C42" s="23"/>
      <c r="D42" s="23"/>
      <c r="E42" s="57" t="s">
        <v>73</v>
      </c>
      <c r="F42" s="23" t="s">
        <v>6</v>
      </c>
      <c r="G42" s="23"/>
      <c r="H42" s="23">
        <v>20</v>
      </c>
      <c r="I42" s="22">
        <f t="shared" si="0"/>
        <v>0</v>
      </c>
      <c r="J42" s="3"/>
    </row>
    <row r="43" spans="1:10" s="4" customFormat="1" ht="77.25" customHeight="1" x14ac:dyDescent="0.25">
      <c r="A43" s="2">
        <v>40</v>
      </c>
      <c r="B43" s="41" t="s">
        <v>76</v>
      </c>
      <c r="C43" s="71" t="s">
        <v>81</v>
      </c>
      <c r="D43" s="72"/>
      <c r="E43" s="53" t="s">
        <v>110</v>
      </c>
      <c r="F43" s="23" t="s">
        <v>6</v>
      </c>
      <c r="G43" s="23"/>
      <c r="H43" s="23">
        <v>2</v>
      </c>
      <c r="I43" s="22">
        <f t="shared" si="0"/>
        <v>0</v>
      </c>
      <c r="J43" s="3"/>
    </row>
    <row r="44" spans="1:10" s="4" customFormat="1" ht="87.75" customHeight="1" x14ac:dyDescent="0.25">
      <c r="A44" s="2">
        <v>41</v>
      </c>
      <c r="B44" s="41" t="s">
        <v>75</v>
      </c>
      <c r="C44" s="71" t="s">
        <v>80</v>
      </c>
      <c r="D44" s="72"/>
      <c r="E44" s="54" t="s">
        <v>111</v>
      </c>
      <c r="F44" s="23" t="s">
        <v>6</v>
      </c>
      <c r="G44" s="23"/>
      <c r="H44" s="23">
        <v>1</v>
      </c>
      <c r="I44" s="22">
        <f t="shared" si="0"/>
        <v>0</v>
      </c>
      <c r="J44" s="3"/>
    </row>
    <row r="45" spans="1:10" s="4" customFormat="1" ht="31.5" customHeight="1" x14ac:dyDescent="0.25">
      <c r="A45" s="2">
        <v>42</v>
      </c>
      <c r="B45" s="42" t="s">
        <v>77</v>
      </c>
      <c r="C45" s="23"/>
      <c r="D45" s="23"/>
      <c r="E45" s="59" t="s">
        <v>78</v>
      </c>
      <c r="F45" s="23" t="s">
        <v>6</v>
      </c>
      <c r="G45" s="23"/>
      <c r="H45" s="23">
        <v>20</v>
      </c>
      <c r="I45" s="22">
        <f t="shared" si="0"/>
        <v>0</v>
      </c>
      <c r="J45" s="3"/>
    </row>
    <row r="46" spans="1:10" s="4" customFormat="1" ht="45.75" customHeight="1" x14ac:dyDescent="0.25">
      <c r="A46" s="2">
        <v>43</v>
      </c>
      <c r="B46" s="43" t="s">
        <v>35</v>
      </c>
      <c r="C46" s="19"/>
      <c r="D46" s="19"/>
      <c r="E46" s="56" t="s">
        <v>36</v>
      </c>
      <c r="F46" s="20" t="s">
        <v>6</v>
      </c>
      <c r="G46" s="21"/>
      <c r="H46" s="13">
        <v>1</v>
      </c>
      <c r="I46" s="22">
        <f t="shared" si="0"/>
        <v>0</v>
      </c>
      <c r="J46" s="3"/>
    </row>
    <row r="47" spans="1:10" s="4" customFormat="1" ht="95.25" customHeight="1" x14ac:dyDescent="0.25">
      <c r="A47" s="2">
        <v>44</v>
      </c>
      <c r="B47" s="18" t="s">
        <v>7</v>
      </c>
      <c r="C47" s="14" t="s">
        <v>8</v>
      </c>
      <c r="D47" s="15" t="s">
        <v>10</v>
      </c>
      <c r="E47" s="60" t="s">
        <v>112</v>
      </c>
      <c r="F47" s="16" t="s">
        <v>6</v>
      </c>
      <c r="G47" s="17"/>
      <c r="H47" s="13">
        <v>30</v>
      </c>
      <c r="I47" s="17">
        <f t="shared" si="0"/>
        <v>0</v>
      </c>
      <c r="J47" s="3"/>
    </row>
    <row r="48" spans="1:10" s="4" customFormat="1" ht="202.5" customHeight="1" x14ac:dyDescent="0.25">
      <c r="A48" s="2">
        <v>45</v>
      </c>
      <c r="B48" s="18" t="s">
        <v>9</v>
      </c>
      <c r="C48" s="14" t="s">
        <v>8</v>
      </c>
      <c r="D48" s="15" t="s">
        <v>10</v>
      </c>
      <c r="E48" s="49" t="s">
        <v>113</v>
      </c>
      <c r="F48" s="16" t="s">
        <v>6</v>
      </c>
      <c r="G48" s="17"/>
      <c r="H48" s="13">
        <v>20</v>
      </c>
      <c r="I48" s="17">
        <f t="shared" si="0"/>
        <v>0</v>
      </c>
      <c r="J48" s="3"/>
    </row>
    <row r="49" spans="1:10" s="4" customFormat="1" ht="168" customHeight="1" x14ac:dyDescent="0.25">
      <c r="A49" s="2">
        <v>46</v>
      </c>
      <c r="B49" s="18" t="s">
        <v>9</v>
      </c>
      <c r="C49" s="14" t="s">
        <v>8</v>
      </c>
      <c r="D49" s="15" t="s">
        <v>10</v>
      </c>
      <c r="E49" s="49" t="s">
        <v>114</v>
      </c>
      <c r="F49" s="16" t="s">
        <v>6</v>
      </c>
      <c r="G49" s="17"/>
      <c r="H49" s="13">
        <v>20</v>
      </c>
      <c r="I49" s="17">
        <f t="shared" si="0"/>
        <v>0</v>
      </c>
      <c r="J49" s="3"/>
    </row>
    <row r="50" spans="1:10" s="4" customFormat="1" ht="313.5" customHeight="1" x14ac:dyDescent="0.25">
      <c r="A50" s="2">
        <v>47</v>
      </c>
      <c r="B50" s="18" t="s">
        <v>11</v>
      </c>
      <c r="C50" s="14" t="s">
        <v>12</v>
      </c>
      <c r="D50" s="15" t="s">
        <v>11</v>
      </c>
      <c r="E50" s="49" t="s">
        <v>115</v>
      </c>
      <c r="F50" s="16" t="s">
        <v>6</v>
      </c>
      <c r="G50" s="17"/>
      <c r="H50" s="13">
        <v>1</v>
      </c>
      <c r="I50" s="17">
        <f t="shared" si="0"/>
        <v>0</v>
      </c>
      <c r="J50" s="3"/>
    </row>
    <row r="51" spans="1:10" s="4" customFormat="1" ht="409.5" customHeight="1" x14ac:dyDescent="0.25">
      <c r="A51" s="2">
        <v>48</v>
      </c>
      <c r="B51" s="18" t="s">
        <v>11</v>
      </c>
      <c r="C51" s="14" t="s">
        <v>12</v>
      </c>
      <c r="D51" s="15" t="s">
        <v>11</v>
      </c>
      <c r="E51" s="49" t="s">
        <v>116</v>
      </c>
      <c r="F51" s="16" t="s">
        <v>6</v>
      </c>
      <c r="G51" s="17"/>
      <c r="H51" s="13">
        <v>5</v>
      </c>
      <c r="I51" s="17">
        <f t="shared" si="0"/>
        <v>0</v>
      </c>
      <c r="J51" s="3"/>
    </row>
    <row r="52" spans="1:10" s="4" customFormat="1" ht="67.5" customHeight="1" x14ac:dyDescent="0.25">
      <c r="A52" s="2">
        <v>49</v>
      </c>
      <c r="B52" s="18" t="s">
        <v>13</v>
      </c>
      <c r="C52" s="14"/>
      <c r="D52" s="15"/>
      <c r="E52" s="49" t="s">
        <v>14</v>
      </c>
      <c r="F52" s="16" t="s">
        <v>6</v>
      </c>
      <c r="G52" s="17"/>
      <c r="H52" s="13">
        <v>16</v>
      </c>
      <c r="I52" s="17">
        <f t="shared" si="0"/>
        <v>0</v>
      </c>
      <c r="J52" s="3"/>
    </row>
    <row r="53" spans="1:10" ht="15.75" x14ac:dyDescent="0.25">
      <c r="A53" s="73" t="s">
        <v>99</v>
      </c>
      <c r="B53" s="73"/>
      <c r="C53" s="73"/>
      <c r="D53" s="73"/>
      <c r="E53" s="45"/>
      <c r="F53" s="63">
        <f>SUM(I4:I52)</f>
        <v>0</v>
      </c>
      <c r="G53" s="63"/>
      <c r="H53" s="63"/>
      <c r="I53" s="63"/>
    </row>
    <row r="54" spans="1:10" ht="15.75" x14ac:dyDescent="0.25">
      <c r="A54" s="61" t="s">
        <v>100</v>
      </c>
      <c r="B54" s="61"/>
      <c r="C54" s="61"/>
      <c r="D54" s="61"/>
      <c r="E54" s="45"/>
      <c r="F54" s="64">
        <f>F53*0.21</f>
        <v>0</v>
      </c>
      <c r="G54" s="65"/>
      <c r="H54" s="65"/>
      <c r="I54" s="65"/>
    </row>
    <row r="55" spans="1:10" ht="15.75" x14ac:dyDescent="0.25">
      <c r="A55" s="62" t="s">
        <v>101</v>
      </c>
      <c r="B55" s="62"/>
      <c r="C55" s="62"/>
      <c r="D55" s="62"/>
      <c r="E55" s="46"/>
      <c r="F55" s="66">
        <f>F53*1.21</f>
        <v>0</v>
      </c>
      <c r="G55" s="67"/>
      <c r="H55" s="67"/>
      <c r="I55" s="67"/>
    </row>
    <row r="56" spans="1:10" ht="15.75" x14ac:dyDescent="0.25">
      <c r="B56" s="25"/>
      <c r="C56" s="26"/>
      <c r="D56" s="27"/>
      <c r="E56" s="28"/>
      <c r="F56" s="25"/>
      <c r="G56" s="29"/>
      <c r="H56" s="30"/>
      <c r="I56" s="31"/>
    </row>
  </sheetData>
  <mergeCells count="10">
    <mergeCell ref="A2:I2"/>
    <mergeCell ref="C43:D43"/>
    <mergeCell ref="C44:D44"/>
    <mergeCell ref="A53:D53"/>
    <mergeCell ref="A3:I3"/>
    <mergeCell ref="A54:D54"/>
    <mergeCell ref="A55:D55"/>
    <mergeCell ref="F53:I53"/>
    <mergeCell ref="F54:I54"/>
    <mergeCell ref="F55:I55"/>
  </mergeCells>
  <printOptions horizontalCentered="1" gridLines="1"/>
  <pageMargins left="0.70866141732283472" right="0.70866141732283472" top="0.78740157480314965" bottom="0.78740157480314965" header="0.31496062992125984" footer="0.31496062992125984"/>
  <pageSetup paperSize="9" scale="73" fitToHeight="8"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Vybavení</vt:lpstr>
      <vt:lpstr>Vybavení!Oblast_tisku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Svoboda</dc:creator>
  <cp:lastModifiedBy>Hlaváček Martin</cp:lastModifiedBy>
  <cp:lastPrinted>2019-03-27T14:46:20Z</cp:lastPrinted>
  <dcterms:created xsi:type="dcterms:W3CDTF">2016-07-01T14:48:46Z</dcterms:created>
  <dcterms:modified xsi:type="dcterms:W3CDTF">2019-03-27T16:08:29Z</dcterms:modified>
</cp:coreProperties>
</file>