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'List1'!$A$1:$K$70</definedName>
  </definedNames>
  <calcPr fullCalcOnLoad="1"/>
</workbook>
</file>

<file path=xl/sharedStrings.xml><?xml version="1.0" encoding="utf-8"?>
<sst xmlns="http://schemas.openxmlformats.org/spreadsheetml/2006/main" count="109" uniqueCount="58">
  <si>
    <t>PROJEKTOVÉ PRÁCE VOLŠTÁT                    STAVBY BEZ BARIÉR</t>
  </si>
  <si>
    <t>ROZPOČTY, INŽENÝRING, VIZUALIZACE STAVEB                         projekční kancelář, Martin KAPOUN</t>
  </si>
  <si>
    <t>Taušlova čp 304, 561 51 Letohrad                                                 Tkalcovská čp 110, 560 02 Česká Třebová</t>
  </si>
  <si>
    <t>724 900 739, e-mail: karel.volstat@seznam.cz                          606 941 739, e-mail: KaponMartin@seznam.cz</t>
  </si>
  <si>
    <t>MĚSTO Česká Třebová</t>
  </si>
  <si>
    <t>Staré náměstí 78</t>
  </si>
  <si>
    <t>560 02  Česká Třebová 2</t>
  </si>
  <si>
    <t>Věc:</t>
  </si>
  <si>
    <t>Propočet nákladů stavebních úprav.</t>
  </si>
  <si>
    <t>Akce:</t>
  </si>
  <si>
    <t>STAVEBNÍ ÚPRAVY OBJEKTU RESTAURACE, KOZLOV.</t>
  </si>
  <si>
    <t>Bourací a zemní práce, základy</t>
  </si>
  <si>
    <t>vybourání stávajících kamenných základů</t>
  </si>
  <si>
    <t>m3</t>
  </si>
  <si>
    <t>příplatek za ztížené podmínky bouracích prací</t>
  </si>
  <si>
    <t>DMTŽ stávajících dřevěných sloupků, včetně ztužujících</t>
  </si>
  <si>
    <t>kpl</t>
  </si>
  <si>
    <t>pásků, včetně likvidace odpadu a podepření stávající kce</t>
  </si>
  <si>
    <t>výkop rýhy pro nový základový pas</t>
  </si>
  <si>
    <t>příplatek za ztížené podmínky výkopových prací</t>
  </si>
  <si>
    <t>výkop základových jam pro základy nových sloupků</t>
  </si>
  <si>
    <t>příplatek za lepivost</t>
  </si>
  <si>
    <t>beton základových pasů, ztížená betonáž</t>
  </si>
  <si>
    <t>beton základových patek pro dřevěné sloupky</t>
  </si>
  <si>
    <t>doprava výkopku po staveništi</t>
  </si>
  <si>
    <t>¨</t>
  </si>
  <si>
    <t>CELKEM - bourací práce</t>
  </si>
  <si>
    <t>Svislé a kompletní konstrukce</t>
  </si>
  <si>
    <t>zděné pilíře 300x300 mm, z plných cihel na MC 10</t>
  </si>
  <si>
    <t>příplatek za ztížené podmínky zděných prací</t>
  </si>
  <si>
    <t>D+M nových dřevěných sloupků 180/200 mm, 3 ks,</t>
  </si>
  <si>
    <t>délka 3,65 mb, včetně nosných ocelových kotevních prvků</t>
  </si>
  <si>
    <t>přesun hmot pro zděné konstrukce</t>
  </si>
  <si>
    <t>CELKEM - svislé a kompletní kce</t>
  </si>
  <si>
    <t>Oprava a ošetření podlahy</t>
  </si>
  <si>
    <t>DMTŽ stávajících parket včetně roštu, cca 6x5 m</t>
  </si>
  <si>
    <t>m2</t>
  </si>
  <si>
    <t>vyspravení nosné trámové konstrukce</t>
  </si>
  <si>
    <t>D+M nového nosného roštu a zpětná montáž parket</t>
  </si>
  <si>
    <t>D+M tep. izolace podlahy deskami z min. vaty tl. 200 mm</t>
  </si>
  <si>
    <t>broušení parket, hrubé+střední+jemné, včetně čištění</t>
  </si>
  <si>
    <t>impregnece parket</t>
  </si>
  <si>
    <t>celoplošné tmelení</t>
  </si>
  <si>
    <t>lakování Z+2x +přebroušení, lak Bona Sportive</t>
  </si>
  <si>
    <t>CELKEM - oprava a ošetření podlahy</t>
  </si>
  <si>
    <t>Ostatní práce a materiály</t>
  </si>
  <si>
    <t>oprava dešťové kanalizace (zatrubnění), DN 160 mm</t>
  </si>
  <si>
    <t>mb</t>
  </si>
  <si>
    <t>(včetně výkopu a zásypu rýhy, lože a obsypu potrubí)</t>
  </si>
  <si>
    <t>D+M šachet na dešťovou vodu</t>
  </si>
  <si>
    <t>trativod z drenážních trubek, DN 160 mm</t>
  </si>
  <si>
    <t>přesuny hmot, doprava, režie</t>
  </si>
  <si>
    <t>CELKEM - ostatní náklady</t>
  </si>
  <si>
    <t>REKAPITULACE NÁKLADŮ</t>
  </si>
  <si>
    <t>Cena celkem, bez DPH</t>
  </si>
  <si>
    <t>Vypracoval: Karel Volštát</t>
  </si>
  <si>
    <t>Datum: Březen 2019.</t>
  </si>
  <si>
    <t>Cena celkem, včetně DPH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</si>
</sst>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#,##0.00&quot; Kč&quot;"/>
  </numFmts>
  <fonts count="80">
    <font>
      <sz val="10"/>
      <name val="Arial CE"/>
      <family val="0"/>
    </font>
    <font>
      <sz val="10"/>
      <name val="Arial"/>
      <family val="0"/>
    </font>
    <font>
      <sz val="10"/>
      <color indexed="58"/>
      <name val="Verdana"/>
      <family val="2"/>
    </font>
    <font>
      <b/>
      <sz val="8"/>
      <color indexed="58"/>
      <name val="Verdana"/>
      <family val="2"/>
    </font>
    <font>
      <b/>
      <sz val="10"/>
      <color indexed="58"/>
      <name val="Verdana"/>
      <family val="2"/>
    </font>
    <font>
      <sz val="10"/>
      <name val="Times New Roman CE"/>
      <family val="1"/>
    </font>
    <font>
      <b/>
      <sz val="5"/>
      <color indexed="58"/>
      <name val="Verdana"/>
      <family val="2"/>
    </font>
    <font>
      <b/>
      <sz val="10"/>
      <color indexed="18"/>
      <name val="Times New Roman CE"/>
      <family val="1"/>
    </font>
    <font>
      <sz val="5"/>
      <color indexed="58"/>
      <name val="Verdana"/>
      <family val="2"/>
    </font>
    <font>
      <sz val="7"/>
      <color indexed="58"/>
      <name val="Verdana"/>
      <family val="2"/>
    </font>
    <font>
      <u val="single"/>
      <sz val="10"/>
      <color indexed="12"/>
      <name val="Arial CE"/>
      <family val="0"/>
    </font>
    <font>
      <i/>
      <sz val="10"/>
      <name val="Verdana"/>
      <family val="2"/>
    </font>
    <font>
      <b/>
      <sz val="10"/>
      <color indexed="18"/>
      <name val="Verdana"/>
      <family val="2"/>
    </font>
    <font>
      <b/>
      <u val="single"/>
      <sz val="10"/>
      <color indexed="1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8"/>
      <name val="Verdana"/>
      <family val="2"/>
    </font>
    <font>
      <b/>
      <sz val="8"/>
      <color indexed="18"/>
      <name val="Verdana"/>
      <family val="2"/>
    </font>
    <font>
      <b/>
      <u val="single"/>
      <sz val="8"/>
      <color indexed="18"/>
      <name val="Verdana"/>
      <family val="2"/>
    </font>
    <font>
      <sz val="8"/>
      <name val="Verdana"/>
      <family val="2"/>
    </font>
    <font>
      <i/>
      <sz val="9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9"/>
      <color indexed="10"/>
      <name val="Verdana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Verdana"/>
      <family val="2"/>
    </font>
    <font>
      <i/>
      <sz val="11"/>
      <name val="Times New Roman CE"/>
      <family val="0"/>
    </font>
    <font>
      <sz val="11"/>
      <name val="Times New Roman CE"/>
      <family val="0"/>
    </font>
    <font>
      <b/>
      <u val="single"/>
      <sz val="10"/>
      <name val="Verdana"/>
      <family val="2"/>
    </font>
    <font>
      <sz val="13"/>
      <name val="Verdana"/>
      <family val="2"/>
    </font>
    <font>
      <b/>
      <i/>
      <sz val="13"/>
      <name val="Verdana"/>
      <family val="2"/>
    </font>
    <font>
      <sz val="13"/>
      <name val="Times New Roman CE"/>
      <family val="1"/>
    </font>
    <font>
      <b/>
      <u val="single"/>
      <sz val="11"/>
      <name val="Verdana"/>
      <family val="2"/>
    </font>
    <font>
      <b/>
      <i/>
      <sz val="11"/>
      <name val="Verdana"/>
      <family val="2"/>
    </font>
    <font>
      <sz val="11"/>
      <name val="Verdana"/>
      <family val="2"/>
    </font>
    <font>
      <b/>
      <u val="single"/>
      <sz val="13"/>
      <name val="Verdana"/>
      <family val="2"/>
    </font>
    <font>
      <sz val="11"/>
      <name val="Arial CE"/>
      <family val="0"/>
    </font>
    <font>
      <b/>
      <sz val="14"/>
      <name val="Verdana"/>
      <family val="2"/>
    </font>
    <font>
      <sz val="12"/>
      <name val="Times New Roman CE"/>
      <family val="1"/>
    </font>
    <font>
      <sz val="10"/>
      <name val="Times New Roman"/>
      <family val="1"/>
    </font>
    <font>
      <sz val="14"/>
      <name val="Arial CE"/>
      <family val="0"/>
    </font>
    <font>
      <sz val="12"/>
      <name val="Times New Roman"/>
      <family val="1"/>
    </font>
    <font>
      <sz val="12"/>
      <name val="Arial CE"/>
      <family val="0"/>
    </font>
    <font>
      <b/>
      <u val="single"/>
      <sz val="10"/>
      <color indexed="10"/>
      <name val="Verdana"/>
      <family val="2"/>
    </font>
    <font>
      <sz val="8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67" fillId="21" borderId="2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73" fillId="0" borderId="7" applyNumberFormat="0" applyFill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8" applyNumberFormat="0" applyAlignment="0" applyProtection="0"/>
    <xf numFmtId="0" fontId="77" fillId="26" borderId="8" applyNumberFormat="0" applyAlignment="0" applyProtection="0"/>
    <xf numFmtId="0" fontId="78" fillId="26" borderId="9" applyNumberFormat="0" applyAlignment="0" applyProtection="0"/>
    <xf numFmtId="0" fontId="79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7" fillId="0" borderId="0" xfId="36" applyNumberFormat="1" applyFont="1" applyFill="1" applyBorder="1" applyAlignment="1" applyProtection="1">
      <alignment horizontal="left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36" applyNumberFormat="1" applyFont="1" applyFill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2" fillId="0" borderId="0" xfId="36" applyNumberFormat="1" applyFont="1" applyFill="1" applyBorder="1" applyAlignment="1" applyProtection="1">
      <alignment horizontal="left"/>
      <protection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36" applyNumberFormat="1" applyFont="1" applyFill="1" applyBorder="1" applyAlignment="1" applyProtection="1">
      <alignment horizontal="left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7" fillId="0" borderId="0" xfId="36" applyNumberFormat="1" applyFont="1" applyFill="1" applyBorder="1" applyAlignment="1" applyProtection="1">
      <alignment horizontal="left"/>
      <protection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 horizontal="center"/>
    </xf>
    <xf numFmtId="0" fontId="26" fillId="0" borderId="10" xfId="0" applyFont="1" applyBorder="1" applyAlignment="1">
      <alignment/>
    </xf>
    <xf numFmtId="0" fontId="26" fillId="0" borderId="11" xfId="0" applyFont="1" applyBorder="1" applyAlignment="1">
      <alignment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14" xfId="0" applyFont="1" applyBorder="1" applyAlignment="1">
      <alignment/>
    </xf>
    <xf numFmtId="0" fontId="24" fillId="0" borderId="14" xfId="0" applyFont="1" applyBorder="1" applyAlignment="1">
      <alignment/>
    </xf>
    <xf numFmtId="0" fontId="25" fillId="0" borderId="14" xfId="0" applyFont="1" applyBorder="1" applyAlignment="1">
      <alignment/>
    </xf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right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0" applyFont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left"/>
    </xf>
    <xf numFmtId="2" fontId="21" fillId="0" borderId="0" xfId="0" applyNumberFormat="1" applyFont="1" applyAlignment="1">
      <alignment/>
    </xf>
    <xf numFmtId="164" fontId="21" fillId="0" borderId="0" xfId="39" applyFont="1" applyFill="1" applyBorder="1" applyAlignment="1" applyProtection="1">
      <alignment/>
      <protection/>
    </xf>
    <xf numFmtId="164" fontId="21" fillId="0" borderId="0" xfId="0" applyNumberFormat="1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/>
    </xf>
    <xf numFmtId="0" fontId="15" fillId="0" borderId="16" xfId="0" applyFont="1" applyBorder="1" applyAlignment="1">
      <alignment/>
    </xf>
    <xf numFmtId="0" fontId="14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14" fillId="0" borderId="17" xfId="0" applyFont="1" applyBorder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6" fillId="0" borderId="0" xfId="0" applyFont="1" applyAlignment="1">
      <alignment/>
    </xf>
    <xf numFmtId="0" fontId="35" fillId="0" borderId="0" xfId="0" applyFont="1" applyAlignment="1">
      <alignment horizontal="left"/>
    </xf>
    <xf numFmtId="2" fontId="35" fillId="0" borderId="0" xfId="0" applyNumberFormat="1" applyFont="1" applyAlignment="1">
      <alignment/>
    </xf>
    <xf numFmtId="164" fontId="35" fillId="0" borderId="0" xfId="39" applyFont="1" applyFill="1" applyBorder="1" applyAlignment="1" applyProtection="1">
      <alignment horizontal="center"/>
      <protection/>
    </xf>
    <xf numFmtId="165" fontId="35" fillId="0" borderId="0" xfId="0" applyNumberFormat="1" applyFont="1" applyAlignment="1">
      <alignment/>
    </xf>
    <xf numFmtId="164" fontId="35" fillId="0" borderId="0" xfId="39" applyFont="1" applyFill="1" applyBorder="1" applyAlignment="1" applyProtection="1">
      <alignment/>
      <protection/>
    </xf>
    <xf numFmtId="0" fontId="37" fillId="0" borderId="0" xfId="0" applyFont="1" applyAlignment="1">
      <alignment horizontal="left"/>
    </xf>
    <xf numFmtId="0" fontId="37" fillId="0" borderId="0" xfId="0" applyFont="1" applyAlignment="1">
      <alignment/>
    </xf>
    <xf numFmtId="0" fontId="15" fillId="0" borderId="0" xfId="0" applyFont="1" applyAlignment="1">
      <alignment/>
    </xf>
    <xf numFmtId="164" fontId="15" fillId="0" borderId="0" xfId="0" applyNumberFormat="1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0" fontId="14" fillId="33" borderId="18" xfId="0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14" fillId="33" borderId="11" xfId="0" applyFont="1" applyFill="1" applyBorder="1" applyAlignment="1">
      <alignment horizontal="left"/>
    </xf>
    <xf numFmtId="0" fontId="14" fillId="33" borderId="11" xfId="0" applyFont="1" applyFill="1" applyBorder="1" applyAlignment="1">
      <alignment horizontal="center"/>
    </xf>
    <xf numFmtId="2" fontId="14" fillId="33" borderId="11" xfId="0" applyNumberFormat="1" applyFont="1" applyFill="1" applyBorder="1" applyAlignment="1">
      <alignment/>
    </xf>
    <xf numFmtId="164" fontId="14" fillId="33" borderId="11" xfId="39" applyFont="1" applyFill="1" applyBorder="1" applyAlignment="1" applyProtection="1">
      <alignment horizontal="center"/>
      <protection/>
    </xf>
    <xf numFmtId="0" fontId="40" fillId="0" borderId="0" xfId="0" applyFont="1" applyAlignment="1">
      <alignment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horizontal="left"/>
    </xf>
    <xf numFmtId="0" fontId="14" fillId="33" borderId="0" xfId="0" applyFont="1" applyFill="1" applyAlignment="1">
      <alignment horizontal="center"/>
    </xf>
    <xf numFmtId="2" fontId="14" fillId="33" borderId="0" xfId="0" applyNumberFormat="1" applyFont="1" applyFill="1" applyAlignment="1">
      <alignment/>
    </xf>
    <xf numFmtId="164" fontId="14" fillId="33" borderId="0" xfId="39" applyFont="1" applyFill="1" applyBorder="1" applyAlignment="1" applyProtection="1">
      <alignment horizontal="center"/>
      <protection/>
    </xf>
    <xf numFmtId="0" fontId="42" fillId="0" borderId="0" xfId="0" applyFont="1" applyAlignment="1">
      <alignment/>
    </xf>
    <xf numFmtId="0" fontId="43" fillId="0" borderId="0" xfId="0" applyFont="1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15" fillId="0" borderId="0" xfId="0" applyFont="1" applyAlignment="1">
      <alignment horizontal="center"/>
    </xf>
    <xf numFmtId="164" fontId="14" fillId="0" borderId="0" xfId="39" applyFont="1" applyFill="1" applyBorder="1" applyAlignment="1" applyProtection="1">
      <alignment/>
      <protection/>
    </xf>
    <xf numFmtId="164" fontId="15" fillId="0" borderId="19" xfId="0" applyNumberFormat="1" applyFont="1" applyBorder="1" applyAlignment="1">
      <alignment/>
    </xf>
    <xf numFmtId="165" fontId="14" fillId="33" borderId="20" xfId="0" applyNumberFormat="1" applyFont="1" applyFill="1" applyBorder="1" applyAlignment="1">
      <alignment/>
    </xf>
    <xf numFmtId="0" fontId="38" fillId="33" borderId="21" xfId="0" applyFont="1" applyFill="1" applyBorder="1" applyAlignment="1">
      <alignment horizontal="left"/>
    </xf>
    <xf numFmtId="165" fontId="14" fillId="33" borderId="12" xfId="0" applyNumberFormat="1" applyFont="1" applyFill="1" applyBorder="1" applyAlignment="1">
      <alignment/>
    </xf>
    <xf numFmtId="0" fontId="38" fillId="33" borderId="10" xfId="0" applyFont="1" applyFill="1" applyBorder="1" applyAlignment="1">
      <alignment horizontal="left"/>
    </xf>
    <xf numFmtId="0" fontId="41" fillId="33" borderId="11" xfId="0" applyFont="1" applyFill="1" applyBorder="1" applyAlignment="1">
      <alignment/>
    </xf>
    <xf numFmtId="0" fontId="38" fillId="33" borderId="11" xfId="0" applyFont="1" applyFill="1" applyBorder="1" applyAlignment="1">
      <alignment horizontal="center"/>
    </xf>
    <xf numFmtId="165" fontId="38" fillId="33" borderId="12" xfId="0" applyNumberFormat="1" applyFont="1" applyFill="1" applyBorder="1" applyAlignment="1">
      <alignment horizontal="right"/>
    </xf>
    <xf numFmtId="0" fontId="38" fillId="33" borderId="22" xfId="0" applyFont="1" applyFill="1" applyBorder="1" applyAlignment="1">
      <alignment horizontal="left"/>
    </xf>
    <xf numFmtId="0" fontId="38" fillId="33" borderId="23" xfId="0" applyFont="1" applyFill="1" applyBorder="1" applyAlignment="1">
      <alignment horizontal="left"/>
    </xf>
    <xf numFmtId="165" fontId="38" fillId="33" borderId="23" xfId="0" applyNumberFormat="1" applyFont="1" applyFill="1" applyBorder="1" applyAlignment="1">
      <alignment horizontal="right"/>
    </xf>
    <xf numFmtId="165" fontId="38" fillId="33" borderId="24" xfId="0" applyNumberFormat="1" applyFont="1" applyFill="1" applyBorder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2</xdr:col>
      <xdr:colOff>733425</xdr:colOff>
      <xdr:row>3</xdr:row>
      <xdr:rowOff>76200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rcRect l="6575" t="19259" r="5029" b="17907"/>
        <a:stretch>
          <a:fillRect/>
        </a:stretch>
      </xdr:blipFill>
      <xdr:spPr>
        <a:xfrm>
          <a:off x="57150" y="28575"/>
          <a:ext cx="155257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4</xdr:row>
      <xdr:rowOff>47625</xdr:rowOff>
    </xdr:from>
    <xdr:to>
      <xdr:col>10</xdr:col>
      <xdr:colOff>1133475</xdr:colOff>
      <xdr:row>4</xdr:row>
      <xdr:rowOff>47625</xdr:rowOff>
    </xdr:to>
    <xdr:sp>
      <xdr:nvSpPr>
        <xdr:cNvPr id="2" name="Line 26"/>
        <xdr:cNvSpPr>
          <a:spLocks/>
        </xdr:cNvSpPr>
      </xdr:nvSpPr>
      <xdr:spPr>
        <a:xfrm>
          <a:off x="76200" y="704850"/>
          <a:ext cx="7419975" cy="0"/>
        </a:xfrm>
        <a:prstGeom prst="line">
          <a:avLst/>
        </a:prstGeom>
        <a:noFill/>
        <a:ln w="12600" cmpd="sng">
          <a:solidFill>
            <a:srgbClr val="0033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38100</xdr:rowOff>
    </xdr:from>
    <xdr:to>
      <xdr:col>10</xdr:col>
      <xdr:colOff>1228725</xdr:colOff>
      <xdr:row>3</xdr:row>
      <xdr:rowOff>123825</xdr:rowOff>
    </xdr:to>
    <xdr:pic>
      <xdr:nvPicPr>
        <xdr:cNvPr id="3" name="Obrázek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38100"/>
          <a:ext cx="15430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3"/>
  <sheetViews>
    <sheetView tabSelected="1" zoomScaleSheetLayoutView="10" zoomScalePageLayoutView="0" workbookViewId="0" topLeftCell="A1">
      <selection activeCell="F69" sqref="F69"/>
    </sheetView>
  </sheetViews>
  <sheetFormatPr defaultColWidth="9.00390625" defaultRowHeight="12.75"/>
  <cols>
    <col min="1" max="1" width="6.75390625" style="0" customWidth="1"/>
    <col min="2" max="2" width="4.75390625" style="0" customWidth="1"/>
    <col min="3" max="3" width="10.75390625" style="0" customWidth="1"/>
    <col min="4" max="6" width="9.25390625" style="0" customWidth="1"/>
    <col min="7" max="7" width="9.25390625" style="1" customWidth="1"/>
    <col min="8" max="8" width="4.75390625" style="0" customWidth="1"/>
    <col min="9" max="9" width="14.75390625" style="0" customWidth="1"/>
    <col min="10" max="10" width="4.75390625" style="1" customWidth="1"/>
    <col min="11" max="11" width="18.75390625" style="0" customWidth="1"/>
    <col min="12" max="12" width="13.375" style="0" customWidth="1"/>
    <col min="13" max="13" width="14.75390625" style="2" customWidth="1"/>
    <col min="14" max="14" width="11.25390625" style="0" customWidth="1"/>
  </cols>
  <sheetData>
    <row r="1" spans="1:16" s="6" customFormat="1" ht="15.75" customHeight="1">
      <c r="A1" s="3"/>
      <c r="B1" s="3"/>
      <c r="C1" s="3"/>
      <c r="D1" s="4" t="s">
        <v>0</v>
      </c>
      <c r="E1" s="5"/>
      <c r="F1" s="5"/>
      <c r="G1" s="5"/>
      <c r="H1" s="5"/>
      <c r="I1" s="5"/>
      <c r="J1" s="5"/>
      <c r="K1" s="5"/>
      <c r="M1" s="7"/>
      <c r="N1" s="8"/>
      <c r="P1" s="9"/>
    </row>
    <row r="2" spans="1:16" s="6" customFormat="1" ht="12" customHeight="1">
      <c r="A2" s="3"/>
      <c r="B2" s="3"/>
      <c r="C2" s="10"/>
      <c r="D2" s="11" t="s">
        <v>1</v>
      </c>
      <c r="E2" s="12"/>
      <c r="F2" s="13"/>
      <c r="G2" s="13"/>
      <c r="H2" s="13"/>
      <c r="I2" s="13"/>
      <c r="J2" s="10"/>
      <c r="M2" s="7"/>
      <c r="N2" s="14"/>
      <c r="P2" s="9"/>
    </row>
    <row r="3" spans="1:16" s="6" customFormat="1" ht="12" customHeight="1">
      <c r="A3" s="3"/>
      <c r="B3" s="3"/>
      <c r="C3" s="10"/>
      <c r="D3" s="15" t="s">
        <v>2</v>
      </c>
      <c r="E3" s="16"/>
      <c r="F3" s="13"/>
      <c r="G3" s="13"/>
      <c r="H3" s="12"/>
      <c r="I3" s="13"/>
      <c r="J3" s="10"/>
      <c r="M3" s="7"/>
      <c r="N3" s="14"/>
      <c r="P3" s="9"/>
    </row>
    <row r="4" spans="2:16" s="6" customFormat="1" ht="12" customHeight="1">
      <c r="B4" s="17"/>
      <c r="C4" s="17"/>
      <c r="D4" s="15" t="s">
        <v>3</v>
      </c>
      <c r="E4" s="18"/>
      <c r="F4" s="18"/>
      <c r="G4" s="18"/>
      <c r="H4" s="18"/>
      <c r="I4" s="18"/>
      <c r="J4" s="17"/>
      <c r="K4" s="17"/>
      <c r="M4" s="19"/>
      <c r="N4" s="8"/>
      <c r="P4" s="9"/>
    </row>
    <row r="5" spans="1:16" s="23" customFormat="1" ht="12" customHeight="1">
      <c r="A5" s="20"/>
      <c r="B5" s="20"/>
      <c r="C5" s="21"/>
      <c r="D5" s="21"/>
      <c r="E5" s="22"/>
      <c r="G5" s="21"/>
      <c r="H5" s="24"/>
      <c r="I5" s="25"/>
      <c r="K5" s="26"/>
      <c r="M5" s="27"/>
      <c r="N5" s="28"/>
      <c r="P5" s="29"/>
    </row>
    <row r="6" spans="1:16" s="33" customFormat="1" ht="12" customHeight="1">
      <c r="A6" s="30"/>
      <c r="B6" s="30"/>
      <c r="C6" s="31"/>
      <c r="D6" s="31"/>
      <c r="E6" s="32"/>
      <c r="G6" s="31"/>
      <c r="H6" s="34"/>
      <c r="I6" s="35"/>
      <c r="M6" s="36"/>
      <c r="N6" s="37"/>
      <c r="P6" s="38"/>
    </row>
    <row r="7" spans="1:13" s="40" customFormat="1" ht="11.25">
      <c r="A7" s="39"/>
      <c r="B7" s="39"/>
      <c r="K7" s="41" t="s">
        <v>4</v>
      </c>
      <c r="M7" s="42"/>
    </row>
    <row r="8" spans="1:11" s="40" customFormat="1" ht="11.25">
      <c r="A8" s="43"/>
      <c r="B8" s="43"/>
      <c r="C8" s="43"/>
      <c r="D8" s="43"/>
      <c r="E8" s="43"/>
      <c r="K8" s="41" t="s">
        <v>5</v>
      </c>
    </row>
    <row r="9" spans="1:11" s="40" customFormat="1" ht="11.25">
      <c r="A9" s="43"/>
      <c r="B9" s="43"/>
      <c r="C9" s="43"/>
      <c r="D9" s="43"/>
      <c r="E9" s="43"/>
      <c r="K9" s="41" t="s">
        <v>6</v>
      </c>
    </row>
    <row r="10" spans="8:9" s="44" customFormat="1" ht="15" customHeight="1">
      <c r="H10" s="45"/>
      <c r="I10" s="46"/>
    </row>
    <row r="11" spans="1:11" s="44" customFormat="1" ht="15">
      <c r="A11" s="47" t="s">
        <v>7</v>
      </c>
      <c r="B11" s="48"/>
      <c r="C11" s="48" t="s">
        <v>8</v>
      </c>
      <c r="D11" s="49"/>
      <c r="E11" s="50"/>
      <c r="F11" s="49"/>
      <c r="G11" s="49"/>
      <c r="H11" s="49"/>
      <c r="I11" s="51"/>
      <c r="J11" s="49"/>
      <c r="K11" s="52"/>
    </row>
    <row r="12" spans="1:11" s="44" customFormat="1" ht="15">
      <c r="A12" s="53" t="s">
        <v>9</v>
      </c>
      <c r="B12" s="54"/>
      <c r="C12" s="54" t="s">
        <v>10</v>
      </c>
      <c r="D12" s="55"/>
      <c r="E12" s="56"/>
      <c r="F12" s="55"/>
      <c r="G12" s="55"/>
      <c r="H12" s="55"/>
      <c r="I12" s="57"/>
      <c r="J12" s="55"/>
      <c r="K12" s="58"/>
    </row>
    <row r="13" spans="1:15" s="60" customFormat="1" ht="15" customHeight="1">
      <c r="A13" s="59"/>
      <c r="K13" s="61"/>
      <c r="L13" s="61"/>
      <c r="M13" s="62"/>
      <c r="O13" s="63"/>
    </row>
    <row r="14" spans="1:13" s="68" customFormat="1" ht="16.5">
      <c r="A14" s="64" t="s">
        <v>11</v>
      </c>
      <c r="B14" s="65"/>
      <c r="C14" s="66"/>
      <c r="D14" s="65"/>
      <c r="E14" s="65"/>
      <c r="F14" s="65"/>
      <c r="G14" s="65"/>
      <c r="H14" s="67"/>
      <c r="I14" s="65"/>
      <c r="J14" s="67"/>
      <c r="K14" s="65"/>
      <c r="M14" s="69"/>
    </row>
    <row r="15" spans="1:13" s="73" customFormat="1" ht="13.5" customHeight="1">
      <c r="A15" s="40" t="s">
        <v>12</v>
      </c>
      <c r="B15" s="40"/>
      <c r="C15" s="39"/>
      <c r="D15" s="40"/>
      <c r="E15" s="40"/>
      <c r="F15" s="40"/>
      <c r="G15" s="70">
        <v>14.85</v>
      </c>
      <c r="H15" s="42" t="s">
        <v>13</v>
      </c>
      <c r="I15" s="71"/>
      <c r="J15" s="42" t="s">
        <v>13</v>
      </c>
      <c r="K15" s="72">
        <f>SUM(G15)*I15</f>
        <v>0</v>
      </c>
      <c r="M15" s="74"/>
    </row>
    <row r="16" spans="1:13" s="73" customFormat="1" ht="15">
      <c r="A16" s="40" t="s">
        <v>14</v>
      </c>
      <c r="B16" s="40"/>
      <c r="C16" s="39"/>
      <c r="D16" s="40"/>
      <c r="E16" s="40"/>
      <c r="F16" s="40"/>
      <c r="G16" s="70">
        <v>14.85</v>
      </c>
      <c r="H16" s="42" t="s">
        <v>13</v>
      </c>
      <c r="I16" s="71"/>
      <c r="J16" s="42" t="s">
        <v>13</v>
      </c>
      <c r="K16" s="72">
        <f>SUM(G16)*I16</f>
        <v>0</v>
      </c>
      <c r="M16" s="74"/>
    </row>
    <row r="17" spans="1:13" s="73" customFormat="1" ht="15">
      <c r="A17" s="40" t="s">
        <v>15</v>
      </c>
      <c r="B17" s="40"/>
      <c r="C17" s="39"/>
      <c r="D17" s="40"/>
      <c r="E17" s="40"/>
      <c r="F17" s="40"/>
      <c r="G17" s="70">
        <v>1</v>
      </c>
      <c r="H17" s="42" t="s">
        <v>16</v>
      </c>
      <c r="I17" s="71"/>
      <c r="J17" s="42" t="s">
        <v>16</v>
      </c>
      <c r="K17" s="72">
        <f>SUM(G17)*I17</f>
        <v>0</v>
      </c>
      <c r="M17" s="74"/>
    </row>
    <row r="18" spans="1:13" s="73" customFormat="1" ht="15">
      <c r="A18" s="40" t="s">
        <v>17</v>
      </c>
      <c r="B18" s="40"/>
      <c r="C18" s="39"/>
      <c r="D18" s="40"/>
      <c r="E18" s="40"/>
      <c r="F18" s="40"/>
      <c r="G18" s="70"/>
      <c r="H18" s="42"/>
      <c r="I18" s="71"/>
      <c r="J18" s="42"/>
      <c r="K18" s="72"/>
      <c r="M18" s="74"/>
    </row>
    <row r="19" spans="1:13" s="73" customFormat="1" ht="15">
      <c r="A19" s="40" t="s">
        <v>18</v>
      </c>
      <c r="B19" s="40"/>
      <c r="C19" s="39"/>
      <c r="D19" s="40"/>
      <c r="E19" s="40"/>
      <c r="F19" s="40"/>
      <c r="G19" s="70">
        <v>17.65</v>
      </c>
      <c r="H19" s="42" t="s">
        <v>13</v>
      </c>
      <c r="I19" s="71"/>
      <c r="J19" s="42" t="s">
        <v>13</v>
      </c>
      <c r="K19" s="72">
        <f aca="true" t="shared" si="0" ref="K19:K24">SUM(G19)*I19</f>
        <v>0</v>
      </c>
      <c r="M19" s="74"/>
    </row>
    <row r="20" spans="1:13" s="73" customFormat="1" ht="15">
      <c r="A20" s="40" t="s">
        <v>19</v>
      </c>
      <c r="B20" s="40"/>
      <c r="C20" s="39"/>
      <c r="D20" s="40"/>
      <c r="E20" s="40"/>
      <c r="F20" s="40"/>
      <c r="G20" s="70">
        <v>17.65</v>
      </c>
      <c r="H20" s="42" t="s">
        <v>13</v>
      </c>
      <c r="I20" s="71"/>
      <c r="J20" s="42" t="s">
        <v>13</v>
      </c>
      <c r="K20" s="72">
        <f t="shared" si="0"/>
        <v>0</v>
      </c>
      <c r="M20" s="74"/>
    </row>
    <row r="21" spans="1:13" s="73" customFormat="1" ht="15">
      <c r="A21" s="40" t="s">
        <v>20</v>
      </c>
      <c r="B21" s="40"/>
      <c r="C21" s="39"/>
      <c r="D21" s="40"/>
      <c r="E21" s="40"/>
      <c r="F21" s="40"/>
      <c r="G21" s="70">
        <v>0.65</v>
      </c>
      <c r="H21" s="42" t="s">
        <v>13</v>
      </c>
      <c r="I21" s="71"/>
      <c r="J21" s="42" t="s">
        <v>13</v>
      </c>
      <c r="K21" s="72">
        <f t="shared" si="0"/>
        <v>0</v>
      </c>
      <c r="M21" s="74"/>
    </row>
    <row r="22" spans="1:13" s="73" customFormat="1" ht="15">
      <c r="A22" s="40" t="s">
        <v>21</v>
      </c>
      <c r="B22" s="40"/>
      <c r="C22" s="39"/>
      <c r="D22" s="40"/>
      <c r="E22" s="40"/>
      <c r="F22" s="40"/>
      <c r="G22" s="70">
        <v>0.65</v>
      </c>
      <c r="H22" s="42" t="s">
        <v>13</v>
      </c>
      <c r="I22" s="71"/>
      <c r="J22" s="42" t="s">
        <v>13</v>
      </c>
      <c r="K22" s="72">
        <f t="shared" si="0"/>
        <v>0</v>
      </c>
      <c r="M22" s="74"/>
    </row>
    <row r="23" spans="1:13" s="73" customFormat="1" ht="15">
      <c r="A23" s="40" t="s">
        <v>22</v>
      </c>
      <c r="B23" s="40"/>
      <c r="C23" s="39"/>
      <c r="D23" s="40"/>
      <c r="E23" s="40"/>
      <c r="F23" s="40"/>
      <c r="G23" s="70">
        <v>17.65</v>
      </c>
      <c r="H23" s="42" t="s">
        <v>13</v>
      </c>
      <c r="I23" s="71"/>
      <c r="J23" s="42" t="s">
        <v>13</v>
      </c>
      <c r="K23" s="72">
        <f t="shared" si="0"/>
        <v>0</v>
      </c>
      <c r="M23" s="74"/>
    </row>
    <row r="24" spans="1:13" s="73" customFormat="1" ht="15">
      <c r="A24" s="40" t="s">
        <v>23</v>
      </c>
      <c r="B24" s="40"/>
      <c r="C24" s="39"/>
      <c r="D24" s="40"/>
      <c r="E24" s="40"/>
      <c r="F24" s="40"/>
      <c r="G24" s="70">
        <v>0.65</v>
      </c>
      <c r="H24" s="42" t="s">
        <v>13</v>
      </c>
      <c r="I24" s="71"/>
      <c r="J24" s="42" t="s">
        <v>13</v>
      </c>
      <c r="K24" s="72">
        <f t="shared" si="0"/>
        <v>0</v>
      </c>
      <c r="M24" s="74"/>
    </row>
    <row r="25" spans="1:13" s="73" customFormat="1" ht="15">
      <c r="A25" s="40" t="s">
        <v>24</v>
      </c>
      <c r="B25" s="40"/>
      <c r="C25" s="39"/>
      <c r="D25" s="40"/>
      <c r="E25" s="40"/>
      <c r="F25" s="40"/>
      <c r="G25" s="70" t="s">
        <v>25</v>
      </c>
      <c r="H25" s="42"/>
      <c r="I25" s="71"/>
      <c r="J25" s="42"/>
      <c r="K25" s="72"/>
      <c r="M25" s="74"/>
    </row>
    <row r="26" spans="1:13" s="68" customFormat="1" ht="16.5">
      <c r="A26" s="75" t="s">
        <v>26</v>
      </c>
      <c r="B26" s="76"/>
      <c r="C26" s="77"/>
      <c r="D26" s="76"/>
      <c r="E26" s="76"/>
      <c r="F26" s="76"/>
      <c r="G26" s="78"/>
      <c r="H26" s="76"/>
      <c r="I26" s="76"/>
      <c r="J26" s="113">
        <f>SUM(K15:K25)</f>
        <v>0</v>
      </c>
      <c r="K26" s="113"/>
      <c r="M26" s="69"/>
    </row>
    <row r="27" spans="1:13" s="73" customFormat="1" ht="15" customHeight="1">
      <c r="A27" s="79"/>
      <c r="B27" s="79"/>
      <c r="C27" s="80"/>
      <c r="D27" s="81"/>
      <c r="E27" s="81"/>
      <c r="F27" s="81"/>
      <c r="G27" s="82"/>
      <c r="H27" s="81"/>
      <c r="I27" s="81"/>
      <c r="J27" s="82"/>
      <c r="K27" s="81"/>
      <c r="M27" s="74"/>
    </row>
    <row r="28" spans="1:13" s="68" customFormat="1" ht="16.5">
      <c r="A28" s="64" t="s">
        <v>27</v>
      </c>
      <c r="B28" s="83"/>
      <c r="C28" s="66"/>
      <c r="D28" s="65"/>
      <c r="E28" s="65"/>
      <c r="F28" s="65"/>
      <c r="G28" s="67"/>
      <c r="H28" s="65"/>
      <c r="I28" s="65"/>
      <c r="J28" s="67"/>
      <c r="K28" s="65"/>
      <c r="M28" s="69"/>
    </row>
    <row r="29" spans="1:13" s="73" customFormat="1" ht="13.5" customHeight="1">
      <c r="A29" s="40" t="s">
        <v>28</v>
      </c>
      <c r="B29" s="40"/>
      <c r="C29" s="39"/>
      <c r="D29" s="40"/>
      <c r="E29" s="40"/>
      <c r="F29" s="40"/>
      <c r="G29" s="70">
        <v>5.8</v>
      </c>
      <c r="H29" s="42" t="s">
        <v>13</v>
      </c>
      <c r="I29" s="71"/>
      <c r="J29" s="42" t="s">
        <v>13</v>
      </c>
      <c r="K29" s="72">
        <f>SUM(G29)*I29</f>
        <v>0</v>
      </c>
      <c r="M29" s="74"/>
    </row>
    <row r="30" spans="1:13" s="73" customFormat="1" ht="15">
      <c r="A30" s="40" t="s">
        <v>29</v>
      </c>
      <c r="B30" s="40"/>
      <c r="C30" s="39"/>
      <c r="D30" s="40"/>
      <c r="E30" s="40"/>
      <c r="F30" s="40"/>
      <c r="G30" s="70">
        <v>5.8</v>
      </c>
      <c r="H30" s="42" t="s">
        <v>13</v>
      </c>
      <c r="I30" s="71"/>
      <c r="J30" s="42" t="s">
        <v>13</v>
      </c>
      <c r="K30" s="72">
        <f>SUM(G30)*I30</f>
        <v>0</v>
      </c>
      <c r="M30" s="74"/>
    </row>
    <row r="31" spans="1:13" s="73" customFormat="1" ht="15">
      <c r="A31" s="40" t="s">
        <v>30</v>
      </c>
      <c r="B31" s="40"/>
      <c r="C31" s="39"/>
      <c r="D31" s="40"/>
      <c r="E31" s="40"/>
      <c r="F31" s="40"/>
      <c r="G31" s="70">
        <v>1</v>
      </c>
      <c r="H31" s="42" t="s">
        <v>16</v>
      </c>
      <c r="I31" s="71"/>
      <c r="J31" s="42" t="s">
        <v>16</v>
      </c>
      <c r="K31" s="72">
        <f>SUM(G31)*I31</f>
        <v>0</v>
      </c>
      <c r="M31" s="74"/>
    </row>
    <row r="32" spans="1:13" s="73" customFormat="1" ht="15">
      <c r="A32" s="40" t="s">
        <v>31</v>
      </c>
      <c r="B32" s="40"/>
      <c r="C32" s="39"/>
      <c r="D32" s="40"/>
      <c r="E32" s="40"/>
      <c r="F32" s="40"/>
      <c r="G32" s="70"/>
      <c r="H32" s="42"/>
      <c r="I32" s="71"/>
      <c r="J32" s="42"/>
      <c r="K32" s="72"/>
      <c r="M32" s="74"/>
    </row>
    <row r="33" spans="1:13" s="73" customFormat="1" ht="15">
      <c r="A33" s="40" t="s">
        <v>32</v>
      </c>
      <c r="B33" s="40"/>
      <c r="C33" s="39"/>
      <c r="D33" s="40"/>
      <c r="E33" s="40"/>
      <c r="F33" s="40"/>
      <c r="G33" s="70">
        <v>1</v>
      </c>
      <c r="H33" s="42" t="s">
        <v>16</v>
      </c>
      <c r="I33" s="71"/>
      <c r="J33" s="42" t="s">
        <v>16</v>
      </c>
      <c r="K33" s="72">
        <f>SUM(G33)*I33</f>
        <v>0</v>
      </c>
      <c r="M33" s="74"/>
    </row>
    <row r="34" spans="1:13" s="68" customFormat="1" ht="16.5">
      <c r="A34" s="75" t="s">
        <v>33</v>
      </c>
      <c r="B34" s="76"/>
      <c r="C34" s="77"/>
      <c r="D34" s="76"/>
      <c r="E34" s="76"/>
      <c r="F34" s="76"/>
      <c r="G34" s="78"/>
      <c r="H34" s="76"/>
      <c r="I34" s="76"/>
      <c r="J34" s="113">
        <f>SUM(K29:K33)</f>
        <v>0</v>
      </c>
      <c r="K34" s="113"/>
      <c r="M34" s="69"/>
    </row>
    <row r="35" spans="1:13" s="90" customFormat="1" ht="15" customHeight="1">
      <c r="A35" s="81"/>
      <c r="B35" s="81"/>
      <c r="C35" s="81"/>
      <c r="D35" s="84"/>
      <c r="E35" s="82"/>
      <c r="F35" s="85"/>
      <c r="G35" s="86"/>
      <c r="H35" s="87"/>
      <c r="I35" s="87"/>
      <c r="J35" s="82"/>
      <c r="K35" s="88"/>
      <c r="L35" s="44"/>
      <c r="M35" s="89"/>
    </row>
    <row r="36" spans="1:13" s="68" customFormat="1" ht="16.5">
      <c r="A36" s="64" t="s">
        <v>34</v>
      </c>
      <c r="B36" s="83"/>
      <c r="C36" s="66"/>
      <c r="D36" s="65"/>
      <c r="E36" s="65"/>
      <c r="F36" s="65"/>
      <c r="G36" s="67"/>
      <c r="H36" s="65"/>
      <c r="I36" s="65"/>
      <c r="J36" s="67"/>
      <c r="K36" s="65"/>
      <c r="M36" s="69"/>
    </row>
    <row r="37" spans="1:13" s="73" customFormat="1" ht="13.5" customHeight="1">
      <c r="A37" s="40" t="s">
        <v>35</v>
      </c>
      <c r="B37" s="40"/>
      <c r="C37" s="39"/>
      <c r="D37" s="40"/>
      <c r="E37" s="40"/>
      <c r="F37" s="40"/>
      <c r="G37" s="70">
        <v>110.4</v>
      </c>
      <c r="H37" s="42" t="s">
        <v>36</v>
      </c>
      <c r="I37" s="71"/>
      <c r="J37" s="42" t="s">
        <v>36</v>
      </c>
      <c r="K37" s="72">
        <f aca="true" t="shared" si="1" ref="K37:K44">SUM(G37)*I37</f>
        <v>0</v>
      </c>
      <c r="M37" s="74"/>
    </row>
    <row r="38" spans="1:13" s="73" customFormat="1" ht="15">
      <c r="A38" s="40" t="s">
        <v>37</v>
      </c>
      <c r="B38" s="40"/>
      <c r="C38" s="39"/>
      <c r="D38" s="40"/>
      <c r="E38" s="40"/>
      <c r="F38" s="40"/>
      <c r="G38" s="70">
        <v>1</v>
      </c>
      <c r="H38" s="42" t="s">
        <v>16</v>
      </c>
      <c r="I38" s="71"/>
      <c r="J38" s="42" t="s">
        <v>16</v>
      </c>
      <c r="K38" s="72">
        <f t="shared" si="1"/>
        <v>0</v>
      </c>
      <c r="M38" s="74"/>
    </row>
    <row r="39" spans="1:13" s="73" customFormat="1" ht="15">
      <c r="A39" s="40" t="s">
        <v>38</v>
      </c>
      <c r="B39" s="40"/>
      <c r="C39" s="39"/>
      <c r="D39" s="40"/>
      <c r="E39" s="40"/>
      <c r="F39" s="40"/>
      <c r="G39" s="70">
        <v>110.4</v>
      </c>
      <c r="H39" s="42" t="s">
        <v>36</v>
      </c>
      <c r="I39" s="71"/>
      <c r="J39" s="42" t="s">
        <v>36</v>
      </c>
      <c r="K39" s="72">
        <f t="shared" si="1"/>
        <v>0</v>
      </c>
      <c r="M39" s="74"/>
    </row>
    <row r="40" spans="1:13" s="73" customFormat="1" ht="15">
      <c r="A40" s="40" t="s">
        <v>39</v>
      </c>
      <c r="B40" s="40"/>
      <c r="C40" s="39"/>
      <c r="D40" s="40"/>
      <c r="E40" s="40"/>
      <c r="F40" s="40"/>
      <c r="G40" s="70">
        <v>110.4</v>
      </c>
      <c r="H40" s="42" t="s">
        <v>36</v>
      </c>
      <c r="I40" s="71"/>
      <c r="J40" s="42" t="s">
        <v>36</v>
      </c>
      <c r="K40" s="72">
        <f t="shared" si="1"/>
        <v>0</v>
      </c>
      <c r="M40" s="74"/>
    </row>
    <row r="41" spans="1:13" s="73" customFormat="1" ht="15">
      <c r="A41" s="40" t="s">
        <v>40</v>
      </c>
      <c r="B41" s="40"/>
      <c r="C41" s="39"/>
      <c r="D41" s="40"/>
      <c r="E41" s="40"/>
      <c r="F41" s="40"/>
      <c r="G41" s="70">
        <v>110.4</v>
      </c>
      <c r="H41" s="42" t="s">
        <v>36</v>
      </c>
      <c r="I41" s="71"/>
      <c r="J41" s="42" t="s">
        <v>36</v>
      </c>
      <c r="K41" s="72">
        <f t="shared" si="1"/>
        <v>0</v>
      </c>
      <c r="M41" s="74"/>
    </row>
    <row r="42" spans="1:13" s="73" customFormat="1" ht="15">
      <c r="A42" s="40" t="s">
        <v>41</v>
      </c>
      <c r="B42" s="40"/>
      <c r="C42" s="39"/>
      <c r="D42" s="40"/>
      <c r="E42" s="40"/>
      <c r="F42" s="40"/>
      <c r="G42" s="70">
        <v>110.4</v>
      </c>
      <c r="H42" s="42" t="s">
        <v>36</v>
      </c>
      <c r="I42" s="71"/>
      <c r="J42" s="42" t="s">
        <v>36</v>
      </c>
      <c r="K42" s="72">
        <f t="shared" si="1"/>
        <v>0</v>
      </c>
      <c r="M42" s="74"/>
    </row>
    <row r="43" spans="1:13" s="73" customFormat="1" ht="15">
      <c r="A43" s="40" t="s">
        <v>42</v>
      </c>
      <c r="B43" s="40"/>
      <c r="C43" s="39"/>
      <c r="D43" s="40"/>
      <c r="E43" s="40"/>
      <c r="F43" s="40"/>
      <c r="G43" s="70">
        <v>110.4</v>
      </c>
      <c r="H43" s="42" t="s">
        <v>36</v>
      </c>
      <c r="I43" s="71"/>
      <c r="J43" s="42" t="s">
        <v>36</v>
      </c>
      <c r="K43" s="72">
        <f t="shared" si="1"/>
        <v>0</v>
      </c>
      <c r="M43" s="74"/>
    </row>
    <row r="44" spans="1:13" s="73" customFormat="1" ht="15">
      <c r="A44" s="40" t="s">
        <v>43</v>
      </c>
      <c r="B44" s="40"/>
      <c r="C44" s="39"/>
      <c r="D44" s="40"/>
      <c r="E44" s="40"/>
      <c r="F44" s="40"/>
      <c r="G44" s="70">
        <v>110.4</v>
      </c>
      <c r="H44" s="42" t="s">
        <v>36</v>
      </c>
      <c r="I44" s="71"/>
      <c r="J44" s="42" t="s">
        <v>36</v>
      </c>
      <c r="K44" s="72">
        <f t="shared" si="1"/>
        <v>0</v>
      </c>
      <c r="M44" s="74"/>
    </row>
    <row r="45" spans="1:13" s="68" customFormat="1" ht="16.5">
      <c r="A45" s="75" t="s">
        <v>44</v>
      </c>
      <c r="B45" s="76"/>
      <c r="C45" s="77"/>
      <c r="D45" s="76"/>
      <c r="E45" s="76"/>
      <c r="F45" s="76"/>
      <c r="G45" s="78"/>
      <c r="H45" s="76"/>
      <c r="I45" s="76"/>
      <c r="J45" s="113">
        <f>SUM(K37:K44)</f>
        <v>0</v>
      </c>
      <c r="K45" s="113"/>
      <c r="M45" s="69"/>
    </row>
    <row r="46" spans="1:13" s="90" customFormat="1" ht="15" customHeight="1">
      <c r="A46" s="81"/>
      <c r="B46" s="81"/>
      <c r="C46" s="81"/>
      <c r="D46" s="84"/>
      <c r="E46" s="82"/>
      <c r="F46" s="85"/>
      <c r="G46" s="86"/>
      <c r="H46" s="87"/>
      <c r="I46" s="87"/>
      <c r="J46" s="82"/>
      <c r="K46" s="88"/>
      <c r="L46" s="44"/>
      <c r="M46" s="89"/>
    </row>
    <row r="47" spans="1:13" s="68" customFormat="1" ht="16.5">
      <c r="A47" s="64" t="s">
        <v>45</v>
      </c>
      <c r="B47" s="83"/>
      <c r="C47" s="66"/>
      <c r="D47" s="65"/>
      <c r="E47" s="65"/>
      <c r="F47" s="65"/>
      <c r="G47" s="67"/>
      <c r="H47" s="65"/>
      <c r="I47" s="65"/>
      <c r="J47" s="67"/>
      <c r="K47" s="65"/>
      <c r="M47" s="69"/>
    </row>
    <row r="48" spans="1:13" s="73" customFormat="1" ht="13.5" customHeight="1">
      <c r="A48" s="40" t="s">
        <v>46</v>
      </c>
      <c r="B48" s="40"/>
      <c r="C48" s="39"/>
      <c r="D48" s="40"/>
      <c r="E48" s="40"/>
      <c r="F48" s="40"/>
      <c r="G48" s="70">
        <v>8.5</v>
      </c>
      <c r="H48" s="42" t="s">
        <v>47</v>
      </c>
      <c r="I48" s="71"/>
      <c r="J48" s="42" t="s">
        <v>47</v>
      </c>
      <c r="K48" s="72">
        <f>SUM(G48)*I48</f>
        <v>0</v>
      </c>
      <c r="M48" s="74"/>
    </row>
    <row r="49" spans="1:13" s="73" customFormat="1" ht="15">
      <c r="A49" s="40" t="s">
        <v>48</v>
      </c>
      <c r="B49" s="40"/>
      <c r="C49" s="39"/>
      <c r="D49" s="40"/>
      <c r="E49" s="40"/>
      <c r="F49" s="40"/>
      <c r="G49" s="70"/>
      <c r="H49" s="42"/>
      <c r="I49" s="71"/>
      <c r="J49" s="42"/>
      <c r="K49" s="72"/>
      <c r="M49" s="74"/>
    </row>
    <row r="50" spans="1:13" s="73" customFormat="1" ht="15">
      <c r="A50" s="40" t="s">
        <v>49</v>
      </c>
      <c r="B50" s="40"/>
      <c r="C50" s="39"/>
      <c r="D50" s="40"/>
      <c r="E50" s="40"/>
      <c r="F50" s="40"/>
      <c r="G50" s="70">
        <v>2</v>
      </c>
      <c r="H50" s="42" t="s">
        <v>16</v>
      </c>
      <c r="I50" s="71"/>
      <c r="J50" s="42" t="s">
        <v>16</v>
      </c>
      <c r="K50" s="72">
        <f>SUM(G50)*I50</f>
        <v>0</v>
      </c>
      <c r="M50" s="74"/>
    </row>
    <row r="51" spans="1:13" s="73" customFormat="1" ht="15">
      <c r="A51" s="40" t="s">
        <v>50</v>
      </c>
      <c r="B51" s="40"/>
      <c r="C51" s="39"/>
      <c r="D51" s="40"/>
      <c r="E51" s="40"/>
      <c r="F51" s="40"/>
      <c r="G51" s="70">
        <v>10</v>
      </c>
      <c r="H51" s="42" t="s">
        <v>47</v>
      </c>
      <c r="I51" s="71"/>
      <c r="J51" s="42" t="s">
        <v>47</v>
      </c>
      <c r="K51" s="72">
        <f>SUM(G51)*I51</f>
        <v>0</v>
      </c>
      <c r="M51" s="74"/>
    </row>
    <row r="52" spans="1:13" s="73" customFormat="1" ht="15">
      <c r="A52" s="40" t="s">
        <v>48</v>
      </c>
      <c r="B52" s="40"/>
      <c r="C52" s="39"/>
      <c r="D52" s="40"/>
      <c r="E52" s="40"/>
      <c r="F52" s="40"/>
      <c r="G52" s="70"/>
      <c r="H52" s="42"/>
      <c r="I52" s="71"/>
      <c r="J52" s="42"/>
      <c r="K52" s="72"/>
      <c r="M52" s="74"/>
    </row>
    <row r="53" spans="1:13" s="73" customFormat="1" ht="15">
      <c r="A53" s="40" t="s">
        <v>51</v>
      </c>
      <c r="B53" s="40"/>
      <c r="C53" s="39"/>
      <c r="D53" s="40"/>
      <c r="E53" s="40"/>
      <c r="F53" s="40"/>
      <c r="G53" s="70">
        <v>1</v>
      </c>
      <c r="H53" s="42" t="s">
        <v>16</v>
      </c>
      <c r="I53" s="71"/>
      <c r="J53" s="42" t="s">
        <v>16</v>
      </c>
      <c r="K53" s="72">
        <f>SUM(G53)*I53</f>
        <v>0</v>
      </c>
      <c r="M53" s="74"/>
    </row>
    <row r="54" spans="1:13" s="68" customFormat="1" ht="16.5">
      <c r="A54" s="75" t="s">
        <v>52</v>
      </c>
      <c r="B54" s="76"/>
      <c r="C54" s="77"/>
      <c r="D54" s="76"/>
      <c r="E54" s="76"/>
      <c r="F54" s="76"/>
      <c r="G54" s="78"/>
      <c r="H54" s="76"/>
      <c r="I54" s="76"/>
      <c r="J54" s="113">
        <f>SUM(K48:K53)</f>
        <v>0</v>
      </c>
      <c r="K54" s="113"/>
      <c r="M54" s="69"/>
    </row>
    <row r="55" spans="1:13" s="68" customFormat="1" ht="16.5">
      <c r="A55" s="91"/>
      <c r="B55" s="23"/>
      <c r="C55" s="20"/>
      <c r="D55" s="23"/>
      <c r="E55" s="23"/>
      <c r="F55" s="23"/>
      <c r="G55" s="25"/>
      <c r="H55" s="23"/>
      <c r="I55" s="23"/>
      <c r="J55" s="92"/>
      <c r="K55" s="92"/>
      <c r="M55" s="69"/>
    </row>
    <row r="56" spans="1:13" s="93" customFormat="1" ht="18">
      <c r="A56" s="115" t="s">
        <v>53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M56" s="94"/>
    </row>
    <row r="57" spans="1:12" ht="15" customHeight="1">
      <c r="A57" s="95" t="s">
        <v>11</v>
      </c>
      <c r="B57" s="96"/>
      <c r="C57" s="96"/>
      <c r="D57" s="97"/>
      <c r="E57" s="98"/>
      <c r="F57" s="99"/>
      <c r="G57" s="100"/>
      <c r="H57" s="116">
        <f>SUM(J26)</f>
        <v>0</v>
      </c>
      <c r="I57" s="116"/>
      <c r="J57" s="116"/>
      <c r="K57" s="116"/>
      <c r="L57" s="101"/>
    </row>
    <row r="58" spans="1:12" ht="15" customHeight="1">
      <c r="A58" s="95" t="s">
        <v>27</v>
      </c>
      <c r="B58" s="102"/>
      <c r="C58" s="102"/>
      <c r="D58" s="103"/>
      <c r="E58" s="104"/>
      <c r="F58" s="105"/>
      <c r="G58" s="106"/>
      <c r="H58" s="114">
        <f>SUM(J34)</f>
        <v>0</v>
      </c>
      <c r="I58" s="114"/>
      <c r="J58" s="114"/>
      <c r="K58" s="114"/>
      <c r="L58" s="101"/>
    </row>
    <row r="59" spans="1:12" ht="15" customHeight="1">
      <c r="A59" s="95" t="s">
        <v>34</v>
      </c>
      <c r="B59" s="102"/>
      <c r="C59" s="102"/>
      <c r="D59" s="103"/>
      <c r="E59" s="104"/>
      <c r="F59" s="105"/>
      <c r="G59" s="106"/>
      <c r="H59" s="114">
        <f>SUM(J45)</f>
        <v>0</v>
      </c>
      <c r="I59" s="114"/>
      <c r="J59" s="114"/>
      <c r="K59" s="114"/>
      <c r="L59" s="101"/>
    </row>
    <row r="60" spans="1:12" ht="15" customHeight="1">
      <c r="A60" s="95" t="s">
        <v>45</v>
      </c>
      <c r="B60" s="102"/>
      <c r="C60" s="102"/>
      <c r="D60" s="103"/>
      <c r="E60" s="104"/>
      <c r="F60" s="105"/>
      <c r="G60" s="106"/>
      <c r="H60" s="114">
        <f>SUM(J54)</f>
        <v>0</v>
      </c>
      <c r="I60" s="114"/>
      <c r="J60" s="114"/>
      <c r="K60" s="114"/>
      <c r="L60" s="101"/>
    </row>
    <row r="61" spans="1:13" s="109" customFormat="1" ht="18">
      <c r="A61" s="117" t="s">
        <v>54</v>
      </c>
      <c r="B61" s="118"/>
      <c r="C61" s="119"/>
      <c r="D61" s="119"/>
      <c r="E61" s="119"/>
      <c r="F61" s="119"/>
      <c r="G61" s="119"/>
      <c r="H61" s="120">
        <f>SUM(H57:K60)</f>
        <v>0</v>
      </c>
      <c r="I61" s="120"/>
      <c r="J61" s="120"/>
      <c r="K61" s="120"/>
      <c r="L61" s="107"/>
      <c r="M61" s="108"/>
    </row>
    <row r="62" spans="1:13" s="109" customFormat="1" ht="18">
      <c r="A62" s="121" t="s">
        <v>57</v>
      </c>
      <c r="B62" s="122"/>
      <c r="C62" s="122"/>
      <c r="D62" s="122"/>
      <c r="E62" s="122"/>
      <c r="F62" s="122"/>
      <c r="G62" s="122"/>
      <c r="H62" s="122"/>
      <c r="I62" s="123"/>
      <c r="J62" s="123"/>
      <c r="K62" s="124">
        <f>+H61*1.21</f>
        <v>0</v>
      </c>
      <c r="L62" s="107"/>
      <c r="M62" s="108"/>
    </row>
    <row r="63" spans="1:12" ht="12.75">
      <c r="A63" s="25"/>
      <c r="B63" s="25"/>
      <c r="C63" s="110"/>
      <c r="D63" s="23"/>
      <c r="E63" s="23"/>
      <c r="F63" s="91"/>
      <c r="G63" s="111"/>
      <c r="H63" s="112"/>
      <c r="I63" s="112"/>
      <c r="J63" s="25"/>
      <c r="K63" s="112"/>
      <c r="L63" s="101"/>
    </row>
    <row r="64" spans="1:12" ht="12.75">
      <c r="A64" s="23" t="s">
        <v>55</v>
      </c>
      <c r="B64" s="25"/>
      <c r="C64" s="110"/>
      <c r="D64" s="23"/>
      <c r="E64" s="23"/>
      <c r="F64" s="91"/>
      <c r="H64" s="112"/>
      <c r="I64" s="23" t="s">
        <v>56</v>
      </c>
      <c r="J64" s="25"/>
      <c r="K64" s="112"/>
      <c r="L64" s="101"/>
    </row>
    <row r="65" spans="1:12" ht="12.75">
      <c r="A65" s="25"/>
      <c r="B65" s="25"/>
      <c r="C65" s="110"/>
      <c r="D65" s="23"/>
      <c r="E65" s="23"/>
      <c r="F65" s="91"/>
      <c r="G65" s="111"/>
      <c r="H65" s="112"/>
      <c r="I65" s="112"/>
      <c r="J65" s="25"/>
      <c r="K65" s="112"/>
      <c r="L65" s="101"/>
    </row>
    <row r="66" spans="1:12" ht="12.75">
      <c r="A66" s="25"/>
      <c r="B66" s="25"/>
      <c r="C66" s="110"/>
      <c r="D66" s="23"/>
      <c r="E66" s="23"/>
      <c r="F66" s="91"/>
      <c r="G66" s="111"/>
      <c r="H66" s="112"/>
      <c r="I66" s="112"/>
      <c r="J66" s="25"/>
      <c r="K66" s="112"/>
      <c r="L66" s="101"/>
    </row>
    <row r="67" spans="2:12" ht="12.75">
      <c r="B67" s="25"/>
      <c r="C67" s="110"/>
      <c r="D67" s="23"/>
      <c r="E67" s="23"/>
      <c r="F67" s="91"/>
      <c r="G67" s="111"/>
      <c r="H67" s="112"/>
      <c r="I67" s="112"/>
      <c r="J67" s="25"/>
      <c r="K67" s="112"/>
      <c r="L67" s="101"/>
    </row>
    <row r="68" spans="2:12" ht="12.75">
      <c r="B68" s="25"/>
      <c r="C68" s="110"/>
      <c r="D68" s="23"/>
      <c r="E68" s="23"/>
      <c r="F68" s="91"/>
      <c r="G68" s="111"/>
      <c r="H68" s="112"/>
      <c r="I68" s="112"/>
      <c r="J68" s="25"/>
      <c r="K68" s="112"/>
      <c r="L68" s="101"/>
    </row>
    <row r="69" spans="2:13" s="6" customFormat="1" ht="12.75">
      <c r="B69" s="23"/>
      <c r="C69" s="23"/>
      <c r="D69" s="23"/>
      <c r="E69" s="23"/>
      <c r="F69" s="23"/>
      <c r="G69" s="25"/>
      <c r="H69" s="23"/>
      <c r="I69" s="23"/>
      <c r="J69" s="25"/>
      <c r="K69" s="23"/>
      <c r="M69" s="8"/>
    </row>
    <row r="70" spans="2:13" s="6" customFormat="1" ht="12.75">
      <c r="B70" s="23"/>
      <c r="C70" s="23"/>
      <c r="D70" s="23"/>
      <c r="E70" s="23"/>
      <c r="F70" s="23"/>
      <c r="G70" s="25"/>
      <c r="H70" s="23"/>
      <c r="I70" s="23"/>
      <c r="J70" s="25"/>
      <c r="K70" s="23"/>
      <c r="M70" s="8"/>
    </row>
    <row r="71" spans="1:13" s="6" customFormat="1" ht="12.75">
      <c r="A71" s="23"/>
      <c r="B71" s="23"/>
      <c r="C71" s="23"/>
      <c r="D71" s="23"/>
      <c r="E71" s="23"/>
      <c r="F71" s="23"/>
      <c r="G71" s="25"/>
      <c r="H71" s="23"/>
      <c r="I71" s="23"/>
      <c r="J71" s="25"/>
      <c r="K71" s="23"/>
      <c r="M71" s="8"/>
    </row>
    <row r="72" spans="1:13" s="6" customFormat="1" ht="12.75">
      <c r="A72" s="23"/>
      <c r="B72" s="23"/>
      <c r="C72" s="23"/>
      <c r="D72" s="23"/>
      <c r="E72" s="23"/>
      <c r="F72" s="23"/>
      <c r="G72" s="25"/>
      <c r="H72" s="23"/>
      <c r="I72" s="23"/>
      <c r="J72" s="25"/>
      <c r="K72" s="23"/>
      <c r="M72" s="8"/>
    </row>
    <row r="73" spans="7:13" s="6" customFormat="1" ht="12.75">
      <c r="G73" s="7"/>
      <c r="J73" s="7"/>
      <c r="M73" s="8"/>
    </row>
    <row r="74" spans="7:13" s="6" customFormat="1" ht="12.75">
      <c r="G74" s="7"/>
      <c r="J74" s="7"/>
      <c r="M74" s="8"/>
    </row>
    <row r="75" spans="7:13" s="6" customFormat="1" ht="12.75">
      <c r="G75" s="7"/>
      <c r="J75" s="7"/>
      <c r="M75" s="8"/>
    </row>
    <row r="76" spans="7:13" s="6" customFormat="1" ht="12.75">
      <c r="G76" s="7"/>
      <c r="J76" s="7"/>
      <c r="M76" s="8"/>
    </row>
    <row r="77" spans="7:13" s="6" customFormat="1" ht="12.75">
      <c r="G77" s="7"/>
      <c r="J77" s="7"/>
      <c r="M77" s="8"/>
    </row>
    <row r="78" spans="7:13" s="6" customFormat="1" ht="12.75">
      <c r="G78" s="7"/>
      <c r="J78" s="7"/>
      <c r="M78" s="8"/>
    </row>
    <row r="79" spans="7:13" s="6" customFormat="1" ht="12.75">
      <c r="G79" s="7"/>
      <c r="J79" s="7"/>
      <c r="M79" s="8"/>
    </row>
    <row r="80" spans="7:13" s="6" customFormat="1" ht="12.75">
      <c r="G80" s="7"/>
      <c r="J80" s="7"/>
      <c r="M80" s="8"/>
    </row>
    <row r="81" spans="7:13" s="6" customFormat="1" ht="12.75">
      <c r="G81" s="7"/>
      <c r="J81" s="7"/>
      <c r="M81" s="8"/>
    </row>
    <row r="82" spans="7:13" s="6" customFormat="1" ht="12.75">
      <c r="G82" s="7"/>
      <c r="J82" s="7"/>
      <c r="M82" s="8"/>
    </row>
    <row r="83" spans="7:13" s="6" customFormat="1" ht="12.75">
      <c r="G83" s="7"/>
      <c r="J83" s="7"/>
      <c r="M83" s="8"/>
    </row>
    <row r="84" spans="7:13" s="6" customFormat="1" ht="12.75">
      <c r="G84" s="7"/>
      <c r="J84" s="7"/>
      <c r="M84" s="8"/>
    </row>
    <row r="85" spans="7:13" s="6" customFormat="1" ht="12.75">
      <c r="G85" s="7"/>
      <c r="J85" s="7"/>
      <c r="M85" s="8"/>
    </row>
    <row r="86" spans="7:13" s="6" customFormat="1" ht="12.75">
      <c r="G86" s="7"/>
      <c r="J86" s="7"/>
      <c r="M86" s="8"/>
    </row>
    <row r="87" spans="7:13" s="6" customFormat="1" ht="12.75">
      <c r="G87" s="7"/>
      <c r="J87" s="7"/>
      <c r="M87" s="8"/>
    </row>
    <row r="88" spans="7:13" s="6" customFormat="1" ht="12.75">
      <c r="G88" s="7"/>
      <c r="J88" s="7"/>
      <c r="M88" s="8"/>
    </row>
    <row r="89" spans="7:13" s="6" customFormat="1" ht="12.75">
      <c r="G89" s="7"/>
      <c r="J89" s="7"/>
      <c r="M89" s="8"/>
    </row>
    <row r="90" spans="7:13" s="6" customFormat="1" ht="12.75">
      <c r="G90" s="7"/>
      <c r="J90" s="7"/>
      <c r="M90" s="8"/>
    </row>
    <row r="91" spans="7:13" s="6" customFormat="1" ht="12.75">
      <c r="G91" s="7"/>
      <c r="J91" s="7"/>
      <c r="M91" s="8"/>
    </row>
    <row r="92" spans="7:13" s="6" customFormat="1" ht="12.75">
      <c r="G92" s="7"/>
      <c r="J92" s="7"/>
      <c r="M92" s="8"/>
    </row>
    <row r="93" spans="7:13" s="6" customFormat="1" ht="12.75">
      <c r="G93" s="7"/>
      <c r="J93" s="7"/>
      <c r="M93" s="8"/>
    </row>
    <row r="94" spans="7:13" s="6" customFormat="1" ht="12.75">
      <c r="G94" s="7"/>
      <c r="J94" s="7"/>
      <c r="M94" s="8"/>
    </row>
    <row r="95" spans="7:13" s="6" customFormat="1" ht="12.75">
      <c r="G95" s="7"/>
      <c r="J95" s="7"/>
      <c r="M95" s="8"/>
    </row>
    <row r="96" spans="7:13" s="6" customFormat="1" ht="12.75">
      <c r="G96" s="7"/>
      <c r="J96" s="7"/>
      <c r="M96" s="8"/>
    </row>
    <row r="97" spans="7:13" s="6" customFormat="1" ht="12.75">
      <c r="G97" s="7"/>
      <c r="J97" s="7"/>
      <c r="M97" s="8"/>
    </row>
    <row r="98" spans="7:13" s="6" customFormat="1" ht="12.75">
      <c r="G98" s="7"/>
      <c r="J98" s="7"/>
      <c r="M98" s="8"/>
    </row>
    <row r="99" spans="7:13" s="6" customFormat="1" ht="12.75">
      <c r="G99" s="7"/>
      <c r="J99" s="7"/>
      <c r="M99" s="8"/>
    </row>
    <row r="100" spans="7:13" s="6" customFormat="1" ht="12.75">
      <c r="G100" s="7"/>
      <c r="J100" s="7"/>
      <c r="M100" s="8"/>
    </row>
    <row r="101" spans="7:13" s="6" customFormat="1" ht="12.75">
      <c r="G101" s="7"/>
      <c r="J101" s="7"/>
      <c r="M101" s="8"/>
    </row>
    <row r="102" spans="7:13" s="6" customFormat="1" ht="12.75">
      <c r="G102" s="7"/>
      <c r="J102" s="7"/>
      <c r="M102" s="8"/>
    </row>
    <row r="103" spans="7:13" s="6" customFormat="1" ht="12.75">
      <c r="G103" s="7"/>
      <c r="J103" s="7"/>
      <c r="M103" s="8"/>
    </row>
    <row r="104" spans="7:13" s="6" customFormat="1" ht="12.75">
      <c r="G104" s="7"/>
      <c r="J104" s="7"/>
      <c r="M104" s="8"/>
    </row>
    <row r="105" spans="7:13" s="6" customFormat="1" ht="12.75">
      <c r="G105" s="7"/>
      <c r="J105" s="7"/>
      <c r="M105" s="8"/>
    </row>
    <row r="106" spans="7:13" s="6" customFormat="1" ht="12.75">
      <c r="G106" s="7"/>
      <c r="J106" s="7"/>
      <c r="M106" s="8"/>
    </row>
    <row r="107" spans="7:13" s="6" customFormat="1" ht="12.75">
      <c r="G107" s="7"/>
      <c r="J107" s="7"/>
      <c r="M107" s="8"/>
    </row>
    <row r="108" spans="7:13" s="6" customFormat="1" ht="12.75">
      <c r="G108" s="7"/>
      <c r="J108" s="7"/>
      <c r="M108" s="8"/>
    </row>
    <row r="109" spans="7:13" s="6" customFormat="1" ht="12.75">
      <c r="G109" s="7"/>
      <c r="J109" s="7"/>
      <c r="M109" s="8"/>
    </row>
    <row r="110" spans="7:13" s="6" customFormat="1" ht="12.75">
      <c r="G110" s="7"/>
      <c r="J110" s="7"/>
      <c r="M110" s="8"/>
    </row>
    <row r="111" spans="7:13" s="6" customFormat="1" ht="12.75">
      <c r="G111" s="7"/>
      <c r="J111" s="7"/>
      <c r="M111" s="8"/>
    </row>
    <row r="112" spans="7:13" s="6" customFormat="1" ht="12.75">
      <c r="G112" s="7"/>
      <c r="J112" s="7"/>
      <c r="M112" s="8"/>
    </row>
    <row r="113" spans="7:13" s="6" customFormat="1" ht="12.75">
      <c r="G113" s="7"/>
      <c r="J113" s="7"/>
      <c r="M113" s="8"/>
    </row>
    <row r="114" spans="7:13" s="6" customFormat="1" ht="12.75">
      <c r="G114" s="7"/>
      <c r="J114" s="7"/>
      <c r="M114" s="8"/>
    </row>
    <row r="115" spans="7:13" s="6" customFormat="1" ht="12.75">
      <c r="G115" s="7"/>
      <c r="J115" s="7"/>
      <c r="M115" s="8"/>
    </row>
    <row r="116" spans="7:13" s="6" customFormat="1" ht="12.75">
      <c r="G116" s="7"/>
      <c r="J116" s="7"/>
      <c r="M116" s="8"/>
    </row>
    <row r="117" spans="7:13" s="6" customFormat="1" ht="12.75">
      <c r="G117" s="7"/>
      <c r="J117" s="7"/>
      <c r="M117" s="8"/>
    </row>
    <row r="118" spans="7:13" s="6" customFormat="1" ht="12.75">
      <c r="G118" s="7"/>
      <c r="J118" s="7"/>
      <c r="M118" s="8"/>
    </row>
    <row r="119" spans="7:13" s="6" customFormat="1" ht="12.75">
      <c r="G119" s="7"/>
      <c r="J119" s="7"/>
      <c r="M119" s="8"/>
    </row>
    <row r="120" spans="7:13" s="6" customFormat="1" ht="12.75">
      <c r="G120" s="7"/>
      <c r="J120" s="7"/>
      <c r="M120" s="8"/>
    </row>
    <row r="121" spans="7:13" s="6" customFormat="1" ht="12.75">
      <c r="G121" s="7"/>
      <c r="J121" s="7"/>
      <c r="M121" s="8"/>
    </row>
    <row r="122" spans="7:13" s="6" customFormat="1" ht="12.75">
      <c r="G122" s="7"/>
      <c r="J122" s="7"/>
      <c r="M122" s="8"/>
    </row>
    <row r="123" spans="7:13" s="6" customFormat="1" ht="12.75">
      <c r="G123" s="7"/>
      <c r="J123" s="7"/>
      <c r="M123" s="8"/>
    </row>
    <row r="124" spans="7:13" s="6" customFormat="1" ht="12.75">
      <c r="G124" s="7"/>
      <c r="J124" s="7"/>
      <c r="M124" s="8"/>
    </row>
    <row r="125" spans="7:13" s="6" customFormat="1" ht="12.75">
      <c r="G125" s="7"/>
      <c r="J125" s="7"/>
      <c r="M125" s="8"/>
    </row>
    <row r="126" spans="7:13" s="6" customFormat="1" ht="12.75">
      <c r="G126" s="7"/>
      <c r="J126" s="7"/>
      <c r="M126" s="8"/>
    </row>
    <row r="127" spans="7:13" s="6" customFormat="1" ht="12.75">
      <c r="G127" s="7"/>
      <c r="J127" s="7"/>
      <c r="M127" s="8"/>
    </row>
    <row r="128" spans="7:13" s="6" customFormat="1" ht="12.75">
      <c r="G128" s="7"/>
      <c r="J128" s="7"/>
      <c r="M128" s="8"/>
    </row>
    <row r="129" spans="7:13" s="6" customFormat="1" ht="12.75">
      <c r="G129" s="7"/>
      <c r="J129" s="7"/>
      <c r="M129" s="8"/>
    </row>
    <row r="130" spans="7:13" s="6" customFormat="1" ht="12.75">
      <c r="G130" s="7"/>
      <c r="J130" s="7"/>
      <c r="M130" s="8"/>
    </row>
    <row r="131" spans="7:13" s="6" customFormat="1" ht="12.75">
      <c r="G131" s="7"/>
      <c r="J131" s="7"/>
      <c r="M131" s="8"/>
    </row>
    <row r="132" spans="7:13" s="6" customFormat="1" ht="12.75">
      <c r="G132" s="7"/>
      <c r="J132" s="7"/>
      <c r="M132" s="8"/>
    </row>
    <row r="133" spans="7:13" s="6" customFormat="1" ht="12.75">
      <c r="G133" s="7"/>
      <c r="J133" s="7"/>
      <c r="M133" s="8"/>
    </row>
    <row r="134" spans="7:13" s="6" customFormat="1" ht="12.75">
      <c r="G134" s="7"/>
      <c r="J134" s="7"/>
      <c r="M134" s="8"/>
    </row>
    <row r="135" spans="7:13" s="6" customFormat="1" ht="12.75">
      <c r="G135" s="7"/>
      <c r="J135" s="7"/>
      <c r="M135" s="8"/>
    </row>
    <row r="136" spans="7:13" s="6" customFormat="1" ht="12.75">
      <c r="G136" s="7"/>
      <c r="J136" s="7"/>
      <c r="M136" s="8"/>
    </row>
    <row r="137" spans="7:13" s="6" customFormat="1" ht="12.75">
      <c r="G137" s="7"/>
      <c r="J137" s="7"/>
      <c r="M137" s="8"/>
    </row>
    <row r="138" spans="7:13" s="6" customFormat="1" ht="12.75">
      <c r="G138" s="7"/>
      <c r="J138" s="7"/>
      <c r="M138" s="8"/>
    </row>
    <row r="139" spans="7:13" s="6" customFormat="1" ht="12.75">
      <c r="G139" s="7"/>
      <c r="J139" s="7"/>
      <c r="M139" s="8"/>
    </row>
    <row r="140" spans="7:13" s="6" customFormat="1" ht="12.75">
      <c r="G140" s="7"/>
      <c r="J140" s="7"/>
      <c r="M140" s="8"/>
    </row>
    <row r="141" spans="7:13" s="6" customFormat="1" ht="12.75">
      <c r="G141" s="7"/>
      <c r="J141" s="7"/>
      <c r="M141" s="8"/>
    </row>
    <row r="142" spans="7:13" s="6" customFormat="1" ht="12.75">
      <c r="G142" s="7"/>
      <c r="J142" s="7"/>
      <c r="M142" s="8"/>
    </row>
    <row r="143" spans="7:13" s="6" customFormat="1" ht="12.75">
      <c r="G143" s="7"/>
      <c r="J143" s="7"/>
      <c r="M143" s="8"/>
    </row>
    <row r="144" spans="7:13" s="6" customFormat="1" ht="12.75">
      <c r="G144" s="7"/>
      <c r="J144" s="7"/>
      <c r="M144" s="8"/>
    </row>
    <row r="145" spans="7:13" s="6" customFormat="1" ht="12.75">
      <c r="G145" s="7"/>
      <c r="J145" s="7"/>
      <c r="M145" s="8"/>
    </row>
    <row r="146" spans="7:13" s="6" customFormat="1" ht="12.75">
      <c r="G146" s="7"/>
      <c r="J146" s="7"/>
      <c r="M146" s="8"/>
    </row>
    <row r="147" spans="7:13" s="6" customFormat="1" ht="12.75">
      <c r="G147" s="7"/>
      <c r="J147" s="7"/>
      <c r="M147" s="8"/>
    </row>
    <row r="148" spans="7:13" s="6" customFormat="1" ht="12.75">
      <c r="G148" s="7"/>
      <c r="J148" s="7"/>
      <c r="M148" s="8"/>
    </row>
    <row r="149" spans="7:13" s="6" customFormat="1" ht="12.75">
      <c r="G149" s="7"/>
      <c r="J149" s="7"/>
      <c r="M149" s="8"/>
    </row>
    <row r="150" spans="7:13" s="6" customFormat="1" ht="12.75">
      <c r="G150" s="7"/>
      <c r="J150" s="7"/>
      <c r="M150" s="8"/>
    </row>
    <row r="151" spans="7:13" s="6" customFormat="1" ht="12.75">
      <c r="G151" s="7"/>
      <c r="J151" s="7"/>
      <c r="M151" s="8"/>
    </row>
    <row r="152" spans="7:13" s="6" customFormat="1" ht="12.75">
      <c r="G152" s="7"/>
      <c r="J152" s="7"/>
      <c r="M152" s="8"/>
    </row>
    <row r="153" spans="7:13" s="6" customFormat="1" ht="12.75">
      <c r="G153" s="7"/>
      <c r="J153" s="7"/>
      <c r="M153" s="8"/>
    </row>
    <row r="154" spans="7:13" s="6" customFormat="1" ht="12.75">
      <c r="G154" s="7"/>
      <c r="J154" s="7"/>
      <c r="M154" s="8"/>
    </row>
    <row r="155" spans="7:13" s="6" customFormat="1" ht="12.75">
      <c r="G155" s="7"/>
      <c r="J155" s="7"/>
      <c r="M155" s="8"/>
    </row>
    <row r="156" spans="7:13" s="6" customFormat="1" ht="12.75">
      <c r="G156" s="7"/>
      <c r="J156" s="7"/>
      <c r="M156" s="8"/>
    </row>
    <row r="157" spans="7:13" s="6" customFormat="1" ht="12.75">
      <c r="G157" s="7"/>
      <c r="J157" s="7"/>
      <c r="M157" s="8"/>
    </row>
    <row r="158" spans="7:13" s="6" customFormat="1" ht="12.75">
      <c r="G158" s="7"/>
      <c r="J158" s="7"/>
      <c r="M158" s="8"/>
    </row>
    <row r="159" spans="7:13" s="6" customFormat="1" ht="12.75">
      <c r="G159" s="7"/>
      <c r="J159" s="7"/>
      <c r="M159" s="8"/>
    </row>
    <row r="160" spans="7:13" s="6" customFormat="1" ht="12.75">
      <c r="G160" s="7"/>
      <c r="J160" s="7"/>
      <c r="M160" s="8"/>
    </row>
    <row r="161" spans="7:13" s="6" customFormat="1" ht="12.75">
      <c r="G161" s="7"/>
      <c r="J161" s="7"/>
      <c r="M161" s="8"/>
    </row>
    <row r="162" spans="7:13" s="6" customFormat="1" ht="12.75">
      <c r="G162" s="7"/>
      <c r="J162" s="7"/>
      <c r="M162" s="8"/>
    </row>
    <row r="163" spans="7:13" s="6" customFormat="1" ht="12.75">
      <c r="G163" s="7"/>
      <c r="J163" s="7"/>
      <c r="M163" s="8"/>
    </row>
    <row r="164" spans="7:13" s="6" customFormat="1" ht="12.75">
      <c r="G164" s="7"/>
      <c r="J164" s="7"/>
      <c r="M164" s="8"/>
    </row>
    <row r="165" spans="7:13" s="6" customFormat="1" ht="12.75">
      <c r="G165" s="7"/>
      <c r="J165" s="7"/>
      <c r="M165" s="8"/>
    </row>
    <row r="166" spans="7:13" s="6" customFormat="1" ht="12.75">
      <c r="G166" s="7"/>
      <c r="J166" s="7"/>
      <c r="M166" s="8"/>
    </row>
    <row r="167" spans="7:13" s="6" customFormat="1" ht="12.75">
      <c r="G167" s="7"/>
      <c r="J167" s="7"/>
      <c r="M167" s="8"/>
    </row>
    <row r="168" spans="7:13" s="6" customFormat="1" ht="12.75">
      <c r="G168" s="7"/>
      <c r="J168" s="7"/>
      <c r="M168" s="8"/>
    </row>
    <row r="169" spans="7:13" s="6" customFormat="1" ht="12.75">
      <c r="G169" s="7"/>
      <c r="J169" s="7"/>
      <c r="M169" s="8"/>
    </row>
    <row r="170" spans="7:13" s="6" customFormat="1" ht="12.75">
      <c r="G170" s="7"/>
      <c r="J170" s="7"/>
      <c r="M170" s="8"/>
    </row>
    <row r="171" spans="7:13" s="6" customFormat="1" ht="12.75">
      <c r="G171" s="7"/>
      <c r="J171" s="7"/>
      <c r="M171" s="8"/>
    </row>
    <row r="172" spans="7:13" s="6" customFormat="1" ht="12.75">
      <c r="G172" s="7"/>
      <c r="J172" s="7"/>
      <c r="M172" s="8"/>
    </row>
    <row r="173" spans="7:13" s="6" customFormat="1" ht="12.75">
      <c r="G173" s="7"/>
      <c r="J173" s="7"/>
      <c r="M173" s="8"/>
    </row>
    <row r="174" spans="7:13" s="6" customFormat="1" ht="12.75">
      <c r="G174" s="7"/>
      <c r="J174" s="7"/>
      <c r="M174" s="8"/>
    </row>
    <row r="175" spans="7:13" s="6" customFormat="1" ht="12.75">
      <c r="G175" s="7"/>
      <c r="J175" s="7"/>
      <c r="M175" s="8"/>
    </row>
    <row r="176" spans="7:13" s="6" customFormat="1" ht="12.75">
      <c r="G176" s="7"/>
      <c r="J176" s="7"/>
      <c r="M176" s="8"/>
    </row>
    <row r="177" spans="7:13" s="6" customFormat="1" ht="12.75">
      <c r="G177" s="7"/>
      <c r="J177" s="7"/>
      <c r="M177" s="8"/>
    </row>
    <row r="178" spans="7:13" s="6" customFormat="1" ht="12.75">
      <c r="G178" s="7"/>
      <c r="J178" s="7"/>
      <c r="M178" s="8"/>
    </row>
    <row r="179" spans="7:13" s="6" customFormat="1" ht="12.75">
      <c r="G179" s="7"/>
      <c r="J179" s="7"/>
      <c r="M179" s="8"/>
    </row>
    <row r="180" spans="7:13" s="6" customFormat="1" ht="12.75">
      <c r="G180" s="7"/>
      <c r="J180" s="7"/>
      <c r="M180" s="8"/>
    </row>
    <row r="181" spans="7:13" s="6" customFormat="1" ht="12.75">
      <c r="G181" s="7"/>
      <c r="J181" s="7"/>
      <c r="M181" s="8"/>
    </row>
    <row r="182" spans="7:13" s="6" customFormat="1" ht="12.75">
      <c r="G182" s="7"/>
      <c r="J182" s="7"/>
      <c r="M182" s="8"/>
    </row>
    <row r="183" spans="7:13" s="6" customFormat="1" ht="12.75">
      <c r="G183" s="7"/>
      <c r="J183" s="7"/>
      <c r="M183" s="8"/>
    </row>
    <row r="184" spans="7:13" s="6" customFormat="1" ht="12.75">
      <c r="G184" s="7"/>
      <c r="J184" s="7"/>
      <c r="M184" s="8"/>
    </row>
    <row r="185" spans="7:13" s="6" customFormat="1" ht="12.75">
      <c r="G185" s="7"/>
      <c r="J185" s="7"/>
      <c r="M185" s="8"/>
    </row>
    <row r="186" spans="7:13" s="6" customFormat="1" ht="12.75">
      <c r="G186" s="7"/>
      <c r="J186" s="7"/>
      <c r="M186" s="8"/>
    </row>
    <row r="187" spans="7:13" s="6" customFormat="1" ht="12.75">
      <c r="G187" s="7"/>
      <c r="J187" s="7"/>
      <c r="M187" s="8"/>
    </row>
    <row r="188" spans="7:13" s="6" customFormat="1" ht="12.75">
      <c r="G188" s="7"/>
      <c r="J188" s="7"/>
      <c r="M188" s="8"/>
    </row>
    <row r="189" spans="7:13" s="6" customFormat="1" ht="12.75">
      <c r="G189" s="7"/>
      <c r="J189" s="7"/>
      <c r="M189" s="8"/>
    </row>
    <row r="190" spans="7:13" s="6" customFormat="1" ht="12.75">
      <c r="G190" s="7"/>
      <c r="J190" s="7"/>
      <c r="M190" s="8"/>
    </row>
    <row r="191" spans="7:13" s="6" customFormat="1" ht="12.75">
      <c r="G191" s="7"/>
      <c r="J191" s="7"/>
      <c r="M191" s="8"/>
    </row>
    <row r="192" spans="7:13" s="6" customFormat="1" ht="12.75">
      <c r="G192" s="7"/>
      <c r="J192" s="7"/>
      <c r="M192" s="8"/>
    </row>
    <row r="193" spans="7:13" s="6" customFormat="1" ht="12.75">
      <c r="G193" s="7"/>
      <c r="J193" s="7"/>
      <c r="M193" s="8"/>
    </row>
    <row r="194" spans="7:13" s="6" customFormat="1" ht="12.75">
      <c r="G194" s="7"/>
      <c r="J194" s="7"/>
      <c r="M194" s="8"/>
    </row>
    <row r="195" spans="7:13" s="6" customFormat="1" ht="12.75">
      <c r="G195" s="7"/>
      <c r="J195" s="7"/>
      <c r="M195" s="8"/>
    </row>
    <row r="196" spans="7:13" s="6" customFormat="1" ht="12.75">
      <c r="G196" s="7"/>
      <c r="J196" s="7"/>
      <c r="M196" s="8"/>
    </row>
    <row r="197" spans="7:13" s="6" customFormat="1" ht="12.75">
      <c r="G197" s="7"/>
      <c r="J197" s="7"/>
      <c r="M197" s="8"/>
    </row>
    <row r="198" spans="7:13" s="6" customFormat="1" ht="12.75">
      <c r="G198" s="7"/>
      <c r="J198" s="7"/>
      <c r="M198" s="8"/>
    </row>
    <row r="199" spans="7:13" s="6" customFormat="1" ht="12.75">
      <c r="G199" s="7"/>
      <c r="J199" s="7"/>
      <c r="M199" s="8"/>
    </row>
    <row r="200" spans="7:13" s="6" customFormat="1" ht="12.75">
      <c r="G200" s="7"/>
      <c r="J200" s="7"/>
      <c r="M200" s="8"/>
    </row>
    <row r="201" spans="7:13" s="6" customFormat="1" ht="12.75">
      <c r="G201" s="7"/>
      <c r="J201" s="7"/>
      <c r="M201" s="8"/>
    </row>
    <row r="202" spans="7:13" s="6" customFormat="1" ht="12.75">
      <c r="G202" s="7"/>
      <c r="J202" s="7"/>
      <c r="M202" s="8"/>
    </row>
    <row r="203" spans="7:13" s="6" customFormat="1" ht="12.75">
      <c r="G203" s="7"/>
      <c r="J203" s="7"/>
      <c r="M203" s="8"/>
    </row>
    <row r="204" spans="7:13" s="6" customFormat="1" ht="12.75">
      <c r="G204" s="7"/>
      <c r="J204" s="7"/>
      <c r="M204" s="8"/>
    </row>
    <row r="205" spans="7:13" s="6" customFormat="1" ht="12.75">
      <c r="G205" s="7"/>
      <c r="J205" s="7"/>
      <c r="M205" s="8"/>
    </row>
    <row r="206" spans="7:13" s="6" customFormat="1" ht="12.75">
      <c r="G206" s="7"/>
      <c r="J206" s="7"/>
      <c r="M206" s="8"/>
    </row>
    <row r="207" spans="7:13" s="6" customFormat="1" ht="12.75">
      <c r="G207" s="7"/>
      <c r="J207" s="7"/>
      <c r="M207" s="8"/>
    </row>
    <row r="208" spans="7:13" s="6" customFormat="1" ht="12.75">
      <c r="G208" s="7"/>
      <c r="J208" s="7"/>
      <c r="M208" s="8"/>
    </row>
    <row r="209" spans="7:13" s="6" customFormat="1" ht="12.75">
      <c r="G209" s="7"/>
      <c r="J209" s="7"/>
      <c r="M209" s="8"/>
    </row>
    <row r="210" spans="7:13" s="6" customFormat="1" ht="12.75">
      <c r="G210" s="7"/>
      <c r="J210" s="7"/>
      <c r="M210" s="8"/>
    </row>
    <row r="211" spans="7:13" s="6" customFormat="1" ht="12.75">
      <c r="G211" s="7"/>
      <c r="J211" s="7"/>
      <c r="M211" s="8"/>
    </row>
    <row r="212" spans="7:13" s="6" customFormat="1" ht="12.75">
      <c r="G212" s="7"/>
      <c r="J212" s="7"/>
      <c r="M212" s="8"/>
    </row>
    <row r="213" spans="7:13" s="6" customFormat="1" ht="12.75">
      <c r="G213" s="7"/>
      <c r="J213" s="7"/>
      <c r="M213" s="8"/>
    </row>
    <row r="214" spans="7:13" s="6" customFormat="1" ht="12.75">
      <c r="G214" s="7"/>
      <c r="J214" s="7"/>
      <c r="M214" s="8"/>
    </row>
    <row r="215" spans="7:13" s="6" customFormat="1" ht="12.75">
      <c r="G215" s="7"/>
      <c r="J215" s="7"/>
      <c r="M215" s="8"/>
    </row>
    <row r="216" spans="7:13" s="6" customFormat="1" ht="12.75">
      <c r="G216" s="7"/>
      <c r="J216" s="7"/>
      <c r="M216" s="8"/>
    </row>
    <row r="217" spans="7:13" s="6" customFormat="1" ht="12.75">
      <c r="G217" s="7"/>
      <c r="J217" s="7"/>
      <c r="M217" s="8"/>
    </row>
    <row r="218" spans="7:13" s="6" customFormat="1" ht="12.75">
      <c r="G218" s="7"/>
      <c r="J218" s="7"/>
      <c r="M218" s="8"/>
    </row>
    <row r="219" spans="7:13" s="6" customFormat="1" ht="12.75">
      <c r="G219" s="7"/>
      <c r="J219" s="7"/>
      <c r="M219" s="8"/>
    </row>
    <row r="220" spans="7:13" s="6" customFormat="1" ht="12.75">
      <c r="G220" s="7"/>
      <c r="J220" s="7"/>
      <c r="M220" s="8"/>
    </row>
    <row r="221" spans="7:13" s="6" customFormat="1" ht="12.75">
      <c r="G221" s="7"/>
      <c r="J221" s="7"/>
      <c r="M221" s="8"/>
    </row>
    <row r="222" spans="7:13" s="6" customFormat="1" ht="12.75">
      <c r="G222" s="7"/>
      <c r="J222" s="7"/>
      <c r="M222" s="8"/>
    </row>
    <row r="223" spans="7:13" s="6" customFormat="1" ht="12.75">
      <c r="G223" s="7"/>
      <c r="J223" s="7"/>
      <c r="M223" s="8"/>
    </row>
    <row r="224" spans="7:13" s="6" customFormat="1" ht="12.75">
      <c r="G224" s="7"/>
      <c r="J224" s="7"/>
      <c r="M224" s="8"/>
    </row>
    <row r="225" spans="7:13" s="6" customFormat="1" ht="12.75">
      <c r="G225" s="7"/>
      <c r="J225" s="7"/>
      <c r="M225" s="8"/>
    </row>
    <row r="226" spans="7:13" s="6" customFormat="1" ht="12.75">
      <c r="G226" s="7"/>
      <c r="J226" s="7"/>
      <c r="M226" s="8"/>
    </row>
    <row r="227" spans="7:13" s="6" customFormat="1" ht="12.75">
      <c r="G227" s="7"/>
      <c r="J227" s="7"/>
      <c r="M227" s="8"/>
    </row>
    <row r="228" spans="7:13" s="6" customFormat="1" ht="12.75">
      <c r="G228" s="7"/>
      <c r="J228" s="7"/>
      <c r="M228" s="8"/>
    </row>
    <row r="229" spans="7:13" s="6" customFormat="1" ht="12.75">
      <c r="G229" s="7"/>
      <c r="J229" s="7"/>
      <c r="M229" s="8"/>
    </row>
    <row r="230" spans="7:13" s="6" customFormat="1" ht="12.75">
      <c r="G230" s="7"/>
      <c r="J230" s="7"/>
      <c r="M230" s="8"/>
    </row>
    <row r="231" spans="7:13" s="6" customFormat="1" ht="12.75">
      <c r="G231" s="7"/>
      <c r="J231" s="7"/>
      <c r="M231" s="8"/>
    </row>
    <row r="232" spans="7:13" s="6" customFormat="1" ht="12.75">
      <c r="G232" s="7"/>
      <c r="J232" s="7"/>
      <c r="M232" s="8"/>
    </row>
    <row r="233" spans="7:13" s="6" customFormat="1" ht="12.75">
      <c r="G233" s="7"/>
      <c r="J233" s="7"/>
      <c r="M233" s="8"/>
    </row>
    <row r="234" spans="7:13" s="6" customFormat="1" ht="12.75">
      <c r="G234" s="7"/>
      <c r="J234" s="7"/>
      <c r="M234" s="8"/>
    </row>
    <row r="235" spans="7:13" s="6" customFormat="1" ht="12.75">
      <c r="G235" s="7"/>
      <c r="J235" s="7"/>
      <c r="M235" s="8"/>
    </row>
    <row r="236" spans="7:13" s="6" customFormat="1" ht="12.75">
      <c r="G236" s="7"/>
      <c r="J236" s="7"/>
      <c r="M236" s="8"/>
    </row>
    <row r="237" spans="7:13" s="6" customFormat="1" ht="12.75">
      <c r="G237" s="7"/>
      <c r="J237" s="7"/>
      <c r="M237" s="8"/>
    </row>
    <row r="238" spans="7:13" s="6" customFormat="1" ht="12.75">
      <c r="G238" s="7"/>
      <c r="J238" s="7"/>
      <c r="M238" s="8"/>
    </row>
    <row r="239" spans="7:13" s="6" customFormat="1" ht="12.75">
      <c r="G239" s="7"/>
      <c r="J239" s="7"/>
      <c r="M239" s="8"/>
    </row>
    <row r="240" spans="7:13" s="6" customFormat="1" ht="12.75">
      <c r="G240" s="7"/>
      <c r="J240" s="7"/>
      <c r="M240" s="8"/>
    </row>
    <row r="241" spans="7:13" s="6" customFormat="1" ht="12.75">
      <c r="G241" s="7"/>
      <c r="J241" s="7"/>
      <c r="M241" s="8"/>
    </row>
    <row r="242" spans="7:13" s="6" customFormat="1" ht="12.75">
      <c r="G242" s="7"/>
      <c r="J242" s="7"/>
      <c r="M242" s="8"/>
    </row>
    <row r="243" spans="7:13" s="6" customFormat="1" ht="12.75">
      <c r="G243" s="7"/>
      <c r="J243" s="7"/>
      <c r="M243" s="8"/>
    </row>
    <row r="244" spans="7:13" s="6" customFormat="1" ht="12.75">
      <c r="G244" s="7"/>
      <c r="J244" s="7"/>
      <c r="M244" s="8"/>
    </row>
    <row r="245" spans="7:13" s="6" customFormat="1" ht="12.75">
      <c r="G245" s="7"/>
      <c r="J245" s="7"/>
      <c r="M245" s="8"/>
    </row>
    <row r="246" spans="7:13" s="6" customFormat="1" ht="12.75">
      <c r="G246" s="7"/>
      <c r="J246" s="7"/>
      <c r="M246" s="8"/>
    </row>
    <row r="247" spans="7:13" s="6" customFormat="1" ht="12.75">
      <c r="G247" s="7"/>
      <c r="J247" s="7"/>
      <c r="M247" s="8"/>
    </row>
    <row r="248" spans="7:13" s="6" customFormat="1" ht="12.75">
      <c r="G248" s="7"/>
      <c r="J248" s="7"/>
      <c r="M248" s="8"/>
    </row>
    <row r="249" spans="7:13" s="6" customFormat="1" ht="12.75">
      <c r="G249" s="7"/>
      <c r="J249" s="7"/>
      <c r="M249" s="8"/>
    </row>
    <row r="250" spans="7:13" s="6" customFormat="1" ht="12.75">
      <c r="G250" s="7"/>
      <c r="J250" s="7"/>
      <c r="M250" s="8"/>
    </row>
    <row r="251" spans="7:13" s="6" customFormat="1" ht="12.75">
      <c r="G251" s="7"/>
      <c r="J251" s="7"/>
      <c r="M251" s="8"/>
    </row>
    <row r="252" spans="7:13" s="6" customFormat="1" ht="12.75">
      <c r="G252" s="7"/>
      <c r="J252" s="7"/>
      <c r="M252" s="8"/>
    </row>
    <row r="253" spans="7:13" s="6" customFormat="1" ht="12.75">
      <c r="G253" s="7"/>
      <c r="J253" s="7"/>
      <c r="M253" s="8"/>
    </row>
    <row r="254" spans="7:13" s="6" customFormat="1" ht="12.75">
      <c r="G254" s="7"/>
      <c r="J254" s="7"/>
      <c r="M254" s="8"/>
    </row>
    <row r="255" spans="7:13" s="6" customFormat="1" ht="12.75">
      <c r="G255" s="7"/>
      <c r="J255" s="7"/>
      <c r="M255" s="8"/>
    </row>
    <row r="256" spans="7:13" s="6" customFormat="1" ht="12.75">
      <c r="G256" s="7"/>
      <c r="J256" s="7"/>
      <c r="M256" s="8"/>
    </row>
    <row r="257" spans="7:13" s="6" customFormat="1" ht="12.75">
      <c r="G257" s="7"/>
      <c r="J257" s="7"/>
      <c r="M257" s="8"/>
    </row>
    <row r="258" spans="7:13" s="6" customFormat="1" ht="12.75">
      <c r="G258" s="7"/>
      <c r="J258" s="7"/>
      <c r="M258" s="8"/>
    </row>
    <row r="259" spans="7:13" s="6" customFormat="1" ht="12.75">
      <c r="G259" s="7"/>
      <c r="J259" s="7"/>
      <c r="M259" s="8"/>
    </row>
    <row r="260" spans="7:13" s="6" customFormat="1" ht="12.75">
      <c r="G260" s="7"/>
      <c r="J260" s="7"/>
      <c r="M260" s="8"/>
    </row>
    <row r="261" spans="7:13" s="6" customFormat="1" ht="12.75">
      <c r="G261" s="7"/>
      <c r="J261" s="7"/>
      <c r="M261" s="8"/>
    </row>
    <row r="262" spans="7:13" s="6" customFormat="1" ht="12.75">
      <c r="G262" s="7"/>
      <c r="J262" s="7"/>
      <c r="M262" s="8"/>
    </row>
    <row r="263" spans="7:13" s="6" customFormat="1" ht="12.75">
      <c r="G263" s="7"/>
      <c r="J263" s="7"/>
      <c r="M263" s="8"/>
    </row>
    <row r="264" spans="7:13" s="6" customFormat="1" ht="12.75">
      <c r="G264" s="7"/>
      <c r="J264" s="7"/>
      <c r="M264" s="8"/>
    </row>
    <row r="265" spans="7:13" s="6" customFormat="1" ht="12.75">
      <c r="G265" s="7"/>
      <c r="J265" s="7"/>
      <c r="M265" s="8"/>
    </row>
    <row r="266" spans="7:13" s="6" customFormat="1" ht="12.75">
      <c r="G266" s="7"/>
      <c r="J266" s="7"/>
      <c r="M266" s="8"/>
    </row>
    <row r="267" spans="7:13" s="6" customFormat="1" ht="12.75">
      <c r="G267" s="7"/>
      <c r="J267" s="7"/>
      <c r="M267" s="8"/>
    </row>
    <row r="268" spans="7:13" s="6" customFormat="1" ht="12.75">
      <c r="G268" s="7"/>
      <c r="J268" s="7"/>
      <c r="M268" s="8"/>
    </row>
    <row r="269" spans="7:13" s="6" customFormat="1" ht="12.75">
      <c r="G269" s="7"/>
      <c r="J269" s="7"/>
      <c r="M269" s="8"/>
    </row>
    <row r="270" spans="7:13" s="6" customFormat="1" ht="12.75">
      <c r="G270" s="7"/>
      <c r="J270" s="7"/>
      <c r="M270" s="8"/>
    </row>
    <row r="271" spans="7:13" s="6" customFormat="1" ht="12.75">
      <c r="G271" s="7"/>
      <c r="J271" s="7"/>
      <c r="M271" s="8"/>
    </row>
    <row r="272" spans="7:13" s="6" customFormat="1" ht="12.75">
      <c r="G272" s="7"/>
      <c r="J272" s="7"/>
      <c r="M272" s="8"/>
    </row>
    <row r="273" spans="7:13" s="6" customFormat="1" ht="12.75">
      <c r="G273" s="7"/>
      <c r="J273" s="7"/>
      <c r="M273" s="8"/>
    </row>
    <row r="274" spans="7:13" s="6" customFormat="1" ht="12.75">
      <c r="G274" s="7"/>
      <c r="J274" s="7"/>
      <c r="M274" s="8"/>
    </row>
    <row r="275" spans="7:13" s="6" customFormat="1" ht="12.75">
      <c r="G275" s="7"/>
      <c r="J275" s="7"/>
      <c r="M275" s="8"/>
    </row>
    <row r="276" spans="7:13" s="6" customFormat="1" ht="12.75">
      <c r="G276" s="7"/>
      <c r="J276" s="7"/>
      <c r="M276" s="8"/>
    </row>
    <row r="277" spans="7:13" s="6" customFormat="1" ht="12.75">
      <c r="G277" s="7"/>
      <c r="J277" s="7"/>
      <c r="M277" s="8"/>
    </row>
    <row r="278" spans="7:13" s="6" customFormat="1" ht="12.75">
      <c r="G278" s="7"/>
      <c r="J278" s="7"/>
      <c r="M278" s="8"/>
    </row>
    <row r="279" spans="7:13" s="6" customFormat="1" ht="12.75">
      <c r="G279" s="7"/>
      <c r="J279" s="7"/>
      <c r="M279" s="8"/>
    </row>
    <row r="280" spans="7:13" s="6" customFormat="1" ht="12.75">
      <c r="G280" s="7"/>
      <c r="J280" s="7"/>
      <c r="M280" s="8"/>
    </row>
    <row r="281" spans="7:13" s="6" customFormat="1" ht="12.75">
      <c r="G281" s="7"/>
      <c r="J281" s="7"/>
      <c r="M281" s="8"/>
    </row>
    <row r="282" spans="7:13" s="6" customFormat="1" ht="12.75">
      <c r="G282" s="7"/>
      <c r="J282" s="7"/>
      <c r="M282" s="8"/>
    </row>
    <row r="283" spans="7:13" s="6" customFormat="1" ht="12.75">
      <c r="G283" s="7"/>
      <c r="J283" s="7"/>
      <c r="M283" s="8"/>
    </row>
    <row r="284" spans="7:13" s="6" customFormat="1" ht="12.75">
      <c r="G284" s="7"/>
      <c r="J284" s="7"/>
      <c r="M284" s="8"/>
    </row>
    <row r="285" spans="7:13" s="6" customFormat="1" ht="12.75">
      <c r="G285" s="7"/>
      <c r="J285" s="7"/>
      <c r="M285" s="8"/>
    </row>
    <row r="286" spans="7:13" s="6" customFormat="1" ht="12.75">
      <c r="G286" s="7"/>
      <c r="J286" s="7"/>
      <c r="M286" s="8"/>
    </row>
    <row r="287" spans="7:13" s="6" customFormat="1" ht="12.75">
      <c r="G287" s="7"/>
      <c r="J287" s="7"/>
      <c r="M287" s="8"/>
    </row>
    <row r="288" spans="7:13" s="6" customFormat="1" ht="12.75">
      <c r="G288" s="7"/>
      <c r="J288" s="7"/>
      <c r="M288" s="8"/>
    </row>
    <row r="289" spans="7:13" s="6" customFormat="1" ht="12.75">
      <c r="G289" s="7"/>
      <c r="J289" s="7"/>
      <c r="M289" s="8"/>
    </row>
    <row r="290" spans="7:13" s="6" customFormat="1" ht="12.75">
      <c r="G290" s="7"/>
      <c r="J290" s="7"/>
      <c r="M290" s="8"/>
    </row>
    <row r="291" spans="7:13" s="6" customFormat="1" ht="12.75">
      <c r="G291" s="7"/>
      <c r="J291" s="7"/>
      <c r="M291" s="8"/>
    </row>
    <row r="292" spans="7:13" s="6" customFormat="1" ht="12.75">
      <c r="G292" s="7"/>
      <c r="J292" s="7"/>
      <c r="M292" s="8"/>
    </row>
    <row r="293" spans="7:13" s="6" customFormat="1" ht="12.75">
      <c r="G293" s="7"/>
      <c r="J293" s="7"/>
      <c r="M293" s="8"/>
    </row>
    <row r="294" spans="7:13" s="6" customFormat="1" ht="12.75">
      <c r="G294" s="7"/>
      <c r="J294" s="7"/>
      <c r="M294" s="8"/>
    </row>
    <row r="295" spans="7:13" s="6" customFormat="1" ht="12.75">
      <c r="G295" s="7"/>
      <c r="J295" s="7"/>
      <c r="M295" s="8"/>
    </row>
    <row r="296" spans="7:13" s="6" customFormat="1" ht="12.75">
      <c r="G296" s="7"/>
      <c r="J296" s="7"/>
      <c r="M296" s="8"/>
    </row>
    <row r="297" spans="7:13" s="6" customFormat="1" ht="12.75">
      <c r="G297" s="7"/>
      <c r="J297" s="7"/>
      <c r="M297" s="8"/>
    </row>
    <row r="298" spans="7:13" s="6" customFormat="1" ht="12.75">
      <c r="G298" s="7"/>
      <c r="J298" s="7"/>
      <c r="M298" s="8"/>
    </row>
    <row r="299" spans="7:13" s="6" customFormat="1" ht="12.75">
      <c r="G299" s="7"/>
      <c r="J299" s="7"/>
      <c r="M299" s="8"/>
    </row>
    <row r="300" spans="7:13" s="6" customFormat="1" ht="12.75">
      <c r="G300" s="7"/>
      <c r="J300" s="7"/>
      <c r="M300" s="8"/>
    </row>
    <row r="301" spans="7:13" s="6" customFormat="1" ht="12.75">
      <c r="G301" s="7"/>
      <c r="J301" s="7"/>
      <c r="M301" s="8"/>
    </row>
    <row r="302" spans="7:13" s="6" customFormat="1" ht="12.75">
      <c r="G302" s="7"/>
      <c r="J302" s="7"/>
      <c r="M302" s="8"/>
    </row>
    <row r="303" spans="7:13" s="6" customFormat="1" ht="12.75">
      <c r="G303" s="7"/>
      <c r="J303" s="7"/>
      <c r="M303" s="8"/>
    </row>
  </sheetData>
  <sheetProtection selectLockedCells="1" selectUnlockedCells="1"/>
  <mergeCells count="11">
    <mergeCell ref="A62:H62"/>
    <mergeCell ref="J26:K26"/>
    <mergeCell ref="J34:K34"/>
    <mergeCell ref="J45:K45"/>
    <mergeCell ref="J54:K54"/>
    <mergeCell ref="H60:K60"/>
    <mergeCell ref="H61:K61"/>
    <mergeCell ref="A56:K56"/>
    <mergeCell ref="H57:K57"/>
    <mergeCell ref="H58:K58"/>
    <mergeCell ref="H59:K59"/>
  </mergeCells>
  <printOptions horizontalCentered="1"/>
  <pageMargins left="0.39375" right="0.39375" top="0.19652777777777777" bottom="0.39375" header="0.5118055555555555" footer="0.5118055555555555"/>
  <pageSetup horizontalDpi="300" verticalDpi="3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Glaserová Alena</dc:creator>
  <cp:keywords/>
  <dc:description/>
  <cp:lastModifiedBy>Glaserová Alena</cp:lastModifiedBy>
  <cp:lastPrinted>2019-03-13T09:20:29Z</cp:lastPrinted>
  <dcterms:created xsi:type="dcterms:W3CDTF">2019-06-13T06:12:41Z</dcterms:created>
  <dcterms:modified xsi:type="dcterms:W3CDTF">2019-06-13T06:15:44Z</dcterms:modified>
  <cp:category/>
  <cp:version/>
  <cp:contentType/>
  <cp:contentStatus/>
</cp:coreProperties>
</file>