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40" tabRatio="490" activeTab="0"/>
  </bookViews>
  <sheets>
    <sheet name="rostl.mater.PL.B" sheetId="1" r:id="rId1"/>
    <sheet name="Výměra_PL.B" sheetId="2" r:id="rId2"/>
    <sheet name="abc" sheetId="3" r:id="rId3"/>
  </sheets>
  <definedNames/>
  <calcPr fullCalcOnLoad="1"/>
</workbook>
</file>

<file path=xl/sharedStrings.xml><?xml version="1.0" encoding="utf-8"?>
<sst xmlns="http://schemas.openxmlformats.org/spreadsheetml/2006/main" count="590" uniqueCount="342">
  <si>
    <t>P.č.</t>
  </si>
  <si>
    <t>Název</t>
  </si>
  <si>
    <t>Velikost při nákupu  [cm]</t>
  </si>
  <si>
    <t>Doba kvetení</t>
  </si>
  <si>
    <t>Výška v dospělosti (10 let) [m]</t>
  </si>
  <si>
    <t>Cena</t>
  </si>
  <si>
    <t>Poč. ks</t>
  </si>
  <si>
    <t>1.</t>
  </si>
  <si>
    <t>13.</t>
  </si>
  <si>
    <t>14.</t>
  </si>
  <si>
    <t>15.</t>
  </si>
  <si>
    <t>16.</t>
  </si>
  <si>
    <t>17.</t>
  </si>
  <si>
    <t>18.</t>
  </si>
  <si>
    <t>19.</t>
  </si>
  <si>
    <t>20.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</si>
  <si>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</si>
  <si>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</si>
  <si>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</si>
  <si>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</si>
  <si>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</si>
  <si>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</si>
  <si>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</si>
  <si>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</si>
  <si>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</si>
  <si>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</si>
  <si>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</si>
  <si>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</si>
  <si>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</si>
  <si>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</si>
  <si>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</si>
  <si>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</si>
  <si>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</si>
  <si>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</si>
  <si>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</si>
  <si>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</si>
  <si>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</si>
  <si>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Vegetační prvky</t>
  </si>
  <si>
    <t>jednotka</t>
  </si>
  <si>
    <t xml:space="preserve">Výměra záhonů </t>
  </si>
  <si>
    <t>Technické prvky</t>
  </si>
  <si>
    <t>Barva květu /listu</t>
  </si>
  <si>
    <t>46.</t>
  </si>
  <si>
    <t>47.</t>
  </si>
  <si>
    <t>48.</t>
  </si>
  <si>
    <t>49.</t>
  </si>
  <si>
    <t>50.</t>
  </si>
  <si>
    <t>Pozn.</t>
  </si>
  <si>
    <t>Popis (český název, vzhled)</t>
  </si>
  <si>
    <t>Vysvětlivky k užitým zkratkám v seznamu rostlin:</t>
  </si>
  <si>
    <t>kontejner hranatý velikost hran</t>
  </si>
  <si>
    <t>kontejner velký v litrech objemu</t>
  </si>
  <si>
    <t>rostliny se zemním balem</t>
  </si>
  <si>
    <t>vysokokmen</t>
  </si>
  <si>
    <t>Cena celkem (bez DPH)</t>
  </si>
  <si>
    <t>rostliny prostokořené</t>
  </si>
  <si>
    <t>vk 80</t>
  </si>
  <si>
    <t>výška kmínku (výška naroubování)</t>
  </si>
  <si>
    <t xml:space="preserve"> K 9*9*10    </t>
  </si>
  <si>
    <t xml:space="preserve"> K 6                </t>
  </si>
  <si>
    <t>kontejner průměr v cm</t>
  </si>
  <si>
    <t xml:space="preserve"> Co 5 l        </t>
  </si>
  <si>
    <t xml:space="preserve"> prost          </t>
  </si>
  <si>
    <t xml:space="preserve"> bal                </t>
  </si>
  <si>
    <t xml:space="preserve">dtbal             </t>
  </si>
  <si>
    <t>soliterní rostliny se zemním balem</t>
  </si>
  <si>
    <t xml:space="preserve">PS dtbal      </t>
  </si>
  <si>
    <t>polosoliterní rostliny se zemním balem</t>
  </si>
  <si>
    <t xml:space="preserve"> VK              </t>
  </si>
  <si>
    <t>vysokokmen s uvedením obvodu kmene</t>
  </si>
  <si>
    <t>Okraje záhonů</t>
  </si>
  <si>
    <t>VI-VII</t>
  </si>
  <si>
    <t>0,4-0,6</t>
  </si>
  <si>
    <t>VIII</t>
  </si>
  <si>
    <t>VII-IX</t>
  </si>
  <si>
    <t>IV-V</t>
  </si>
  <si>
    <t>0,6-0,8</t>
  </si>
  <si>
    <t>h8x8x9</t>
  </si>
  <si>
    <t>0,5-0,7</t>
  </si>
  <si>
    <t>travina, vousatec, trsovitě rostoucí</t>
  </si>
  <si>
    <t>K 8*8*9</t>
  </si>
  <si>
    <t>VIII-IX</t>
  </si>
  <si>
    <t>podzimní astra</t>
  </si>
  <si>
    <t>IX-X</t>
  </si>
  <si>
    <t>V-VI</t>
  </si>
  <si>
    <t>V</t>
  </si>
  <si>
    <t>III-IV</t>
  </si>
  <si>
    <t>1,2-1,5</t>
  </si>
  <si>
    <t>VI</t>
  </si>
  <si>
    <t>0,3-0,4</t>
  </si>
  <si>
    <t>VI-IX</t>
  </si>
  <si>
    <t xml:space="preserve">VK 6/8        </t>
  </si>
  <si>
    <t>VI-VIII</t>
  </si>
  <si>
    <t>VII-VIII</t>
  </si>
  <si>
    <t>0,8-1</t>
  </si>
  <si>
    <t xml:space="preserve">Cena /ks </t>
  </si>
  <si>
    <t>Listnaté stromy</t>
  </si>
  <si>
    <t>růžová</t>
  </si>
  <si>
    <t>růže</t>
  </si>
  <si>
    <t>bílá</t>
  </si>
  <si>
    <t>0,6-1</t>
  </si>
  <si>
    <t>vk</t>
  </si>
  <si>
    <t>1,5 l ko</t>
  </si>
  <si>
    <t>21.</t>
  </si>
  <si>
    <t>22.</t>
  </si>
  <si>
    <t>23.</t>
  </si>
  <si>
    <t>24.</t>
  </si>
  <si>
    <t>Výměra trávníku</t>
  </si>
  <si>
    <t>modrá</t>
  </si>
  <si>
    <t>K8*8*9</t>
  </si>
  <si>
    <t>Miscanthus sinensis ´Yakushima Dwarf´</t>
  </si>
  <si>
    <t>zelené listy s linkou</t>
  </si>
  <si>
    <t xml:space="preserve">VIII-IX  </t>
  </si>
  <si>
    <t>ozdobnice</t>
  </si>
  <si>
    <t>0,4-0,5</t>
  </si>
  <si>
    <t>Vk 3xp, ok 10–12, dtbal</t>
  </si>
  <si>
    <t xml:space="preserve">Rosa půdopokryvná růžová ´The Fairy´, v do 0,7 m </t>
  </si>
  <si>
    <t>B, v 15–30, ko2l</t>
  </si>
  <si>
    <t>hortenzie</t>
  </si>
  <si>
    <t>po 3 kůlech</t>
  </si>
  <si>
    <t>1 ks</t>
  </si>
  <si>
    <t>Výtvarné dílo</t>
  </si>
  <si>
    <t>zelená</t>
  </si>
  <si>
    <t>0,7-0,8</t>
  </si>
  <si>
    <t>VII-X</t>
  </si>
  <si>
    <t>0,5-0,6</t>
  </si>
  <si>
    <t>žlutá</t>
  </si>
  <si>
    <t>Calamintha nepeta</t>
  </si>
  <si>
    <t>marulka</t>
  </si>
  <si>
    <t>modrofialová</t>
  </si>
  <si>
    <t>Nepeta x faassenii 'Six Hills Giant'</t>
  </si>
  <si>
    <t>modrofialová, bohatě kvete</t>
  </si>
  <si>
    <t>V-VIII</t>
  </si>
  <si>
    <t>0,8-0,9</t>
  </si>
  <si>
    <t>šanta</t>
  </si>
  <si>
    <t>Salvia nemorosa 'Schneehügel'</t>
  </si>
  <si>
    <t>šalvěj</t>
  </si>
  <si>
    <t>Salvia nemorosa 'Caradonna'</t>
  </si>
  <si>
    <t>Salvia officinalis 'Grete Stölzle'</t>
  </si>
  <si>
    <t>Veronica spicata 'Christa'</t>
  </si>
  <si>
    <t>sytě modrá</t>
  </si>
  <si>
    <t>rozrazil</t>
  </si>
  <si>
    <t>jasně fialovomodrá, šedé listy</t>
  </si>
  <si>
    <t>II-III</t>
  </si>
  <si>
    <t>Tulipa- botanické druhy</t>
  </si>
  <si>
    <t>0,9-1,2</t>
  </si>
  <si>
    <t>0,2-0,3</t>
  </si>
  <si>
    <t>tulipán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</si>
  <si>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</si>
  <si>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</si>
  <si>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</si>
  <si>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</si>
  <si>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</si>
  <si>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</si>
  <si>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</si>
  <si>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</si>
  <si>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</si>
  <si>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</si>
  <si>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</si>
  <si>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CIBULE</t>
  </si>
  <si>
    <t>Salvia officinalis 'Purpurascens´</t>
  </si>
  <si>
    <t>tmavě fialové listy</t>
  </si>
  <si>
    <t>šalvěj hajní</t>
  </si>
  <si>
    <t>5-6,5</t>
  </si>
  <si>
    <t>okrasná třešeň</t>
  </si>
  <si>
    <t>v 15–20, ko1l</t>
  </si>
  <si>
    <t>Spiraea japonica ´Genpei´ ( Shirobana )</t>
  </si>
  <si>
    <t>růžovobílé</t>
  </si>
  <si>
    <t>tavolník japonský pestrobarevný</t>
  </si>
  <si>
    <t>Spiraea japonica ´Anthony Waterer´</t>
  </si>
  <si>
    <t>v 30–40, ko1,5l</t>
  </si>
  <si>
    <t>tavolník</t>
  </si>
  <si>
    <t xml:space="preserve">kakost   </t>
  </si>
  <si>
    <t>Listnaté keře</t>
  </si>
  <si>
    <t>CELKEM ROSTLINY VÝSADBA (ks)</t>
  </si>
  <si>
    <t>DPS- REVITALIZACE VENKOVNÍCH PROSTOR V ČESKÉ TŘEBOVÉ- PLOCHA B_ seznam rostlinného materiálu</t>
  </si>
  <si>
    <t>DPS- REVITALIZACE VENKOVNÍCH PROSTOR V ČESKÉ TŘEBOVÉ- PLOCHA B- soupis kusů a výměr</t>
  </si>
  <si>
    <t>PLOCHA B</t>
  </si>
  <si>
    <t>Jehličnaté stromy</t>
  </si>
  <si>
    <t>po 1 kůlu</t>
  </si>
  <si>
    <t>(mulčovaných borkou- klasická zahradnická mulčovací kůra (drobnější), mocnost vrsty 10 cm- u trvalek a travin postačí 5 cm)</t>
  </si>
  <si>
    <t>odhad 300 m2</t>
  </si>
  <si>
    <t>Okraj zpevněné plochy</t>
  </si>
  <si>
    <t>17 bm</t>
  </si>
  <si>
    <t>Aster linosyris</t>
  </si>
  <si>
    <t>hvězdnice zlatovlásek</t>
  </si>
  <si>
    <t>Aster frikartii (x) 'Wunder von Stäfa'</t>
  </si>
  <si>
    <t>světle fialovomodrá</t>
  </si>
  <si>
    <t xml:space="preserve">hvězdnice   </t>
  </si>
  <si>
    <t>Aster dumosus 'Heinz Richard '</t>
  </si>
  <si>
    <t>purpurově fialovo růžová</t>
  </si>
  <si>
    <t>Platycodon grandiflorus 'Mariesii'</t>
  </si>
  <si>
    <t>fialovomodrá, namodralý l.</t>
  </si>
  <si>
    <t>0,6-0,7</t>
  </si>
  <si>
    <t>boubelka</t>
  </si>
  <si>
    <t xml:space="preserve">Geranium renardii                    </t>
  </si>
  <si>
    <t>bílá s modrým nádechem</t>
  </si>
  <si>
    <t>Hieracium pilosella</t>
  </si>
  <si>
    <t>0,15-0,2</t>
  </si>
  <si>
    <t>jestřábník</t>
  </si>
  <si>
    <t>Sedum telephium Carl</t>
  </si>
  <si>
    <t>purpurový květ</t>
  </si>
  <si>
    <t>rozchodník, trsovitě rostoucí</t>
  </si>
  <si>
    <t>červenožlutá</t>
  </si>
  <si>
    <t>Ornithogalum sp.</t>
  </si>
  <si>
    <t>0,15-0,3</t>
  </si>
  <si>
    <t>snědek</t>
  </si>
  <si>
    <t>Scilla sibirica</t>
  </si>
  <si>
    <t>0,1-0,15</t>
  </si>
  <si>
    <t>ladoňka</t>
  </si>
  <si>
    <t xml:space="preserve">Lavandula angustifolia ´Grappenhall´  </t>
  </si>
  <si>
    <t>modrý, stříbrný list</t>
  </si>
  <si>
    <t>levandule, aromatická</t>
  </si>
  <si>
    <t>Stachys lantana ´Cotton Ball´</t>
  </si>
  <si>
    <t xml:space="preserve">fialovorůžová, květy nahloučené jako 'koule 
bavlny',šedobílé vlnaté </t>
  </si>
  <si>
    <t>0,2-0,4</t>
  </si>
  <si>
    <t>čistec, půdopokryvná trvalka</t>
  </si>
  <si>
    <t>Gypsophilla repens 'Filou White'</t>
  </si>
  <si>
    <t>IV-VI</t>
  </si>
  <si>
    <t>šáter</t>
  </si>
  <si>
    <t>Linum flavum 'Compactum'</t>
  </si>
  <si>
    <t>len žlutý</t>
  </si>
  <si>
    <t>Linum perenne 'Nanum Saphir'</t>
  </si>
  <si>
    <t>safírově modrá, hodně větvená r.</t>
  </si>
  <si>
    <t>0,2-0,25</t>
  </si>
  <si>
    <t>len vytrvalý</t>
  </si>
  <si>
    <t>Iris x barbata- mix barev- hl. odstíny žluté, modré a hnědé barvy</t>
  </si>
  <si>
    <t>mix barev</t>
  </si>
  <si>
    <t>kosatec</t>
  </si>
  <si>
    <t>(mulčovaných kamenivem)- trvalkové  záhony ve štěrku</t>
  </si>
  <si>
    <t>Spiraea x cinerea ´Grefsheim´</t>
  </si>
  <si>
    <t>Stephanandra incisa ´Crispa´</t>
  </si>
  <si>
    <t>v 20–30, ko1l</t>
  </si>
  <si>
    <t>korunatka stříhanolistá</t>
  </si>
  <si>
    <t>bílá- krémová</t>
  </si>
  <si>
    <t>0,4-0,8</t>
  </si>
  <si>
    <t>v 40-60, ko2l</t>
  </si>
  <si>
    <t>2-2,5</t>
  </si>
  <si>
    <t>vilín, kvete před olistěním</t>
  </si>
  <si>
    <t>x</t>
  </si>
  <si>
    <t>v 20-30, ko1,5l</t>
  </si>
  <si>
    <t>rubínově červěná</t>
  </si>
  <si>
    <t>v 30-40, ko2l</t>
  </si>
  <si>
    <t>vajgélie, převislý habitus</t>
  </si>
  <si>
    <t>Weigela hybrida ´Booskop Gloory´</t>
  </si>
  <si>
    <t>1,8-2,5</t>
  </si>
  <si>
    <t>Pinus mugo var. pumilio</t>
  </si>
  <si>
    <t>v 20-25, ko2l</t>
  </si>
  <si>
    <t>1-1,5</t>
  </si>
  <si>
    <t>borovice kleč, zakrslá</t>
  </si>
  <si>
    <t>zaštipovat</t>
  </si>
  <si>
    <t>Philadelphus ´Virginal´</t>
  </si>
  <si>
    <t>bílé, plné</t>
  </si>
  <si>
    <t>pustoryl panenský</t>
  </si>
  <si>
    <t>Physocarpus opulifolius ´Diablo´</t>
  </si>
  <si>
    <t>v 40-60, ko1,5l</t>
  </si>
  <si>
    <t>květy bílé až růžové, listy purpurové</t>
  </si>
  <si>
    <t>1,5-2</t>
  </si>
  <si>
    <t>tavola kalinolistá, purpurová</t>
  </si>
  <si>
    <t>v 30–40, ko2l</t>
  </si>
  <si>
    <t>v 40–60, ko1,5l</t>
  </si>
  <si>
    <t>bílé hrozny</t>
  </si>
  <si>
    <t>tavolník s převislými větvemi</t>
  </si>
  <si>
    <t>Juniperus horizontalis ´Blue Chip´</t>
  </si>
  <si>
    <t>v 15-20, ko2l</t>
  </si>
  <si>
    <t>modrozel.</t>
  </si>
  <si>
    <t>jalovec, vystoupavý</t>
  </si>
  <si>
    <t>Viburnum opulus ´Roseum´</t>
  </si>
  <si>
    <t>bílá, při odkvětu narůžovělá; kulovitá sterilní květenství</t>
  </si>
  <si>
    <t>2,5-3</t>
  </si>
  <si>
    <t>kalina obecná kulovitá</t>
  </si>
  <si>
    <t>Pinus sylvestris ´Watereri´</t>
  </si>
  <si>
    <t>v 80–100, dtbal</t>
  </si>
  <si>
    <t>temně zelené jehlice</t>
  </si>
  <si>
    <t>2,5-4</t>
  </si>
  <si>
    <t>borovice lesní, hustá, vejčitá koruna</t>
  </si>
  <si>
    <t>Deutzia scabra ´Pride of Rochester´</t>
  </si>
  <si>
    <t>1,8-2,8</t>
  </si>
  <si>
    <t>trojpuk drsný</t>
  </si>
  <si>
    <t>bílé s růž.proužky</t>
  </si>
  <si>
    <t>Aesculus parviflora</t>
  </si>
  <si>
    <t>60-80, ko</t>
  </si>
  <si>
    <t>bílý květ, 30 cm dlouhé laty, listy při rašení bronzové, později zelené</t>
  </si>
  <si>
    <t>jírovec drobnokvětý, tvoří výběžky</t>
  </si>
  <si>
    <t>Lonicera pileata</t>
  </si>
  <si>
    <t>zimolez kloboukatý</t>
  </si>
  <si>
    <t>stálezelená, kv.bílé vonné</t>
  </si>
  <si>
    <t>Viburnum x pragense</t>
  </si>
  <si>
    <t>krémově bílé, stálezelené listy</t>
  </si>
  <si>
    <t>2-2,8</t>
  </si>
  <si>
    <t>kalina pražská</t>
  </si>
  <si>
    <t>Jehličnaté keře</t>
  </si>
  <si>
    <t>Odstranění stávajících dřevin- plocha vedle budovy st.školy- omoriky zachovat, odstranit keře (navíc stavební suť)- cca 45 m2</t>
  </si>
  <si>
    <t>Prunus ´Royal Burgundy´</t>
  </si>
  <si>
    <t>bílá-růžová, bronzová barva listu při rašení i celou vegetaci</t>
  </si>
  <si>
    <t>Pennisetum alopecuroides 'Black Beauty'</t>
  </si>
  <si>
    <t>širší sytě zelený list, květenství tmavě hnědé</t>
  </si>
  <si>
    <t>Trvalky, cibuloviny a traviny</t>
  </si>
  <si>
    <t>DPS- REVITALIZACE VENKOVNÍCH PROSTOR V ČESKÉ TŘEBOVÉ- 3.etapa-  seznam rostlinného materiálu dle druhu zeleně</t>
  </si>
  <si>
    <t>Hydrangea arborescens ´Grandiflora´</t>
  </si>
  <si>
    <t>bílé květenství</t>
  </si>
  <si>
    <t>1,5-2,5</t>
  </si>
  <si>
    <t>hortenzie stromečkovitá</t>
  </si>
  <si>
    <t>Pinus sylvestris ´Glauca Compresa´</t>
  </si>
  <si>
    <t>stříbřitě modré</t>
  </si>
  <si>
    <t>Hydrangea paniculata ´Pinky Winky´</t>
  </si>
  <si>
    <t>Hydrangea anomala ssp.petiolaris</t>
  </si>
  <si>
    <t>Pnd., v 20–30, h8x8x9</t>
  </si>
  <si>
    <t>bílé, ploché</t>
  </si>
  <si>
    <t>pnoucí hortenzie</t>
  </si>
  <si>
    <t xml:space="preserve">Rosa půdopokryvná růžová ´The Lovely Fairy´, v do 0,7 m </t>
  </si>
  <si>
    <t>Trvalky a cibuloviny (kvetoucí záhony ve štěrku)- vysázet nahodile ( plocha celkem 89,5 m2)</t>
  </si>
  <si>
    <t>Viburnum burkwoodii 'Anne Russell'</t>
  </si>
  <si>
    <t>bílorůžové květenství, silně vonné, černé peckovice</t>
  </si>
  <si>
    <t>kalina, vonné květy</t>
  </si>
  <si>
    <t>1,4-1,6</t>
  </si>
  <si>
    <t>červená a žlutá</t>
  </si>
  <si>
    <t>Hamamelis mollis- červený a žlutý květ</t>
  </si>
  <si>
    <t xml:space="preserve"> (z toho cibuloviny 500 ks)</t>
  </si>
  <si>
    <t>renovace stávajícího</t>
  </si>
  <si>
    <t>dlažební lem- kostka 10x10x10 cm (šedá barva beton nebo žula) nebo neviditelný obrubník- ocel…</t>
  </si>
  <si>
    <t>(mulčovaných kamenivem)- plochy kolem stromů v mlatové ploše</t>
  </si>
  <si>
    <t>Odpadkové koše?</t>
  </si>
  <si>
    <t>1 ks?</t>
  </si>
  <si>
    <t>Ing.sítě- osvětlení podél nově navržené komunikace?</t>
  </si>
  <si>
    <t>Chodníky návrh- mlat nebo dlažba</t>
  </si>
  <si>
    <t>149 m2</t>
  </si>
  <si>
    <t>Ocelová pásovina- okraje chodníků</t>
  </si>
  <si>
    <t>215 bm</t>
  </si>
  <si>
    <t>Centrální plocha- mlat</t>
  </si>
  <si>
    <t>36 bm</t>
  </si>
  <si>
    <t>Kostka (žula nebo beton)- okraj centrální plochy</t>
  </si>
  <si>
    <t>12,6 bm</t>
  </si>
  <si>
    <t>Kostka (žula nebo beton)- okraj prostorů pro stromy v centrální ploše (2 kruhy průměr 2 m)</t>
  </si>
  <si>
    <t>60 m2</t>
  </si>
  <si>
    <t>48,6 bm</t>
  </si>
  <si>
    <t>kostky centrální plocha celkem (kostka 100 ks/m2; celkem 5 m2)</t>
  </si>
  <si>
    <t>Lavičky s područkou a opěradlem</t>
  </si>
  <si>
    <t>výhledově</t>
  </si>
  <si>
    <t>VÝMĚRA ZÁHONŮ NÁVRH CELKEM (m2)</t>
  </si>
  <si>
    <t>odrýpnout nebo neviditelný obrubník (bm)</t>
  </si>
  <si>
    <t>3 ks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</si>
</sst>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 dd"/>
    <numFmt numFmtId="166" formatCode="mm\ yy"/>
    <numFmt numFmtId="167" formatCode="hh:mm\ d\o\p\./\od\p\."/>
    <numFmt numFmtId="168" formatCode="hh:mm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\ [$€-1]"/>
  </numFmts>
  <fonts count="58">
    <font>
      <sz val="10"/>
      <name val="Times New Roman CE"/>
      <family val="0"/>
    </font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7.5"/>
      <name val="Arial"/>
      <family val="2"/>
    </font>
    <font>
      <sz val="7.5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164" fontId="1" fillId="0" borderId="12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4" fontId="54" fillId="0" borderId="12" xfId="0" applyNumberFormat="1" applyFont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64" fontId="13" fillId="0" borderId="12" xfId="0" applyNumberFormat="1" applyFont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5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5" fillId="0" borderId="18" xfId="0" applyFont="1" applyFill="1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1" fontId="1" fillId="0" borderId="12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2" fontId="4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top" wrapText="1"/>
    </xf>
    <xf numFmtId="49" fontId="54" fillId="0" borderId="12" xfId="0" applyNumberFormat="1" applyFont="1" applyBorder="1" applyAlignment="1">
      <alignment horizontal="center" vertical="top" wrapText="1"/>
    </xf>
    <xf numFmtId="4" fontId="54" fillId="0" borderId="12" xfId="0" applyNumberFormat="1" applyFont="1" applyBorder="1" applyAlignment="1">
      <alignment horizontal="center" vertical="top" wrapText="1"/>
    </xf>
    <xf numFmtId="0" fontId="15" fillId="0" borderId="0" xfId="0" applyFont="1" applyAlignment="1">
      <alignment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5" fillId="0" borderId="0" xfId="0" applyFont="1" applyBorder="1" applyAlignment="1">
      <alignment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54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5" fillId="0" borderId="25" xfId="0" applyFon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0" fontId="5" fillId="0" borderId="27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12" xfId="0" applyNumberFormat="1" applyFont="1" applyBorder="1" applyAlignment="1">
      <alignment horizontal="center" vertical="center" wrapText="1"/>
    </xf>
    <xf numFmtId="2" fontId="54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12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  <xf numFmtId="2" fontId="54" fillId="0" borderId="12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right" wrapText="1"/>
    </xf>
    <xf numFmtId="0" fontId="56" fillId="0" borderId="12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wrapText="1"/>
    </xf>
    <xf numFmtId="0" fontId="1" fillId="0" borderId="32" xfId="0" applyFont="1" applyBorder="1" applyAlignment="1">
      <alignment vertical="center" wrapText="1"/>
    </xf>
    <xf numFmtId="0" fontId="56" fillId="0" borderId="14" xfId="0" applyFont="1" applyBorder="1" applyAlignment="1">
      <alignment horizontal="center" wrapText="1"/>
    </xf>
    <xf numFmtId="0" fontId="56" fillId="0" borderId="20" xfId="0" applyFont="1" applyBorder="1" applyAlignment="1">
      <alignment horizontal="center" wrapText="1"/>
    </xf>
    <xf numFmtId="0" fontId="54" fillId="0" borderId="12" xfId="0" applyFont="1" applyBorder="1" applyAlignment="1">
      <alignment wrapText="1"/>
    </xf>
    <xf numFmtId="0" fontId="1" fillId="0" borderId="12" xfId="0" applyFont="1" applyBorder="1" applyAlignment="1">
      <alignment vertical="center" wrapText="1"/>
    </xf>
    <xf numFmtId="0" fontId="57" fillId="0" borderId="12" xfId="0" applyFont="1" applyBorder="1" applyAlignment="1">
      <alignment wrapText="1"/>
    </xf>
    <xf numFmtId="0" fontId="54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4" fontId="15" fillId="0" borderId="12" xfId="0" applyNumberFormat="1" applyFont="1" applyBorder="1" applyAlignment="1">
      <alignment horizontal="center" wrapText="1"/>
    </xf>
    <xf numFmtId="49" fontId="55" fillId="0" borderId="12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20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57" fillId="0" borderId="12" xfId="0" applyFont="1" applyBorder="1" applyAlignment="1">
      <alignment horizontal="left" vertical="top" wrapText="1"/>
    </xf>
    <xf numFmtId="0" fontId="57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1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4" fillId="0" borderId="34" xfId="0" applyFont="1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700B8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view="pageLayout" workbookViewId="0" topLeftCell="A1">
      <selection activeCell="G70" sqref="G70:G72"/>
    </sheetView>
  </sheetViews>
  <sheetFormatPr defaultColWidth="9.00390625" defaultRowHeight="12.75"/>
  <cols>
    <col min="1" max="1" width="5.50390625" style="38" customWidth="1"/>
    <col min="2" max="2" width="43.00390625" style="64" customWidth="1"/>
    <col min="3" max="3" width="22.375" style="38" customWidth="1"/>
    <col min="4" max="4" width="24.625" style="79" customWidth="1"/>
    <col min="5" max="5" width="13.125" style="53" customWidth="1"/>
    <col min="6" max="6" width="10.875" style="53" customWidth="1"/>
    <col min="7" max="7" width="19.50390625" style="39" customWidth="1"/>
    <col min="8" max="8" width="2.00390625" style="30" customWidth="1"/>
    <col min="9" max="9" width="9.375" style="40" customWidth="1"/>
    <col min="10" max="10" width="11.375" style="40" customWidth="1"/>
    <col min="11" max="11" width="7.625" style="30" customWidth="1"/>
    <col min="12" max="12" width="10.125" style="43" customWidth="1"/>
    <col min="13" max="13" width="17.375" style="53" customWidth="1"/>
    <col min="14" max="14" width="9.375" style="0" customWidth="1"/>
  </cols>
  <sheetData>
    <row r="1" spans="1:13" ht="22.5" customHeight="1">
      <c r="A1" s="112" t="s">
        <v>175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2.75">
      <c r="A2" s="37"/>
      <c r="B2" s="56"/>
      <c r="C2" s="37"/>
      <c r="D2" s="76"/>
      <c r="E2" s="50"/>
      <c r="F2" s="50"/>
      <c r="G2" s="34"/>
      <c r="H2" s="33"/>
      <c r="I2" s="35"/>
      <c r="J2" s="35"/>
      <c r="K2" s="33"/>
      <c r="L2" s="36"/>
      <c r="M2" s="50"/>
    </row>
    <row r="3" spans="1:13" ht="48" customHeight="1">
      <c r="A3" s="14" t="s">
        <v>0</v>
      </c>
      <c r="B3" s="62" t="s">
        <v>1</v>
      </c>
      <c r="C3" s="15" t="s">
        <v>2</v>
      </c>
      <c r="D3" s="51" t="s">
        <v>41</v>
      </c>
      <c r="E3" s="51" t="s">
        <v>3</v>
      </c>
      <c r="F3" s="52" t="s">
        <v>4</v>
      </c>
      <c r="G3" s="15" t="s">
        <v>48</v>
      </c>
      <c r="H3" s="15"/>
      <c r="I3" s="16" t="s">
        <v>95</v>
      </c>
      <c r="J3" s="16" t="s">
        <v>5</v>
      </c>
      <c r="K3" s="15" t="s">
        <v>6</v>
      </c>
      <c r="L3" s="17" t="s">
        <v>54</v>
      </c>
      <c r="M3" s="74" t="s">
        <v>47</v>
      </c>
    </row>
    <row r="4" spans="1:13" ht="39" customHeight="1">
      <c r="A4" s="8" t="s">
        <v>7</v>
      </c>
      <c r="B4" s="93" t="s">
        <v>271</v>
      </c>
      <c r="C4" s="8" t="s">
        <v>272</v>
      </c>
      <c r="D4" s="58" t="s">
        <v>273</v>
      </c>
      <c r="E4" s="8" t="s">
        <v>239</v>
      </c>
      <c r="F4" s="8" t="s">
        <v>274</v>
      </c>
      <c r="G4" s="8" t="s">
        <v>275</v>
      </c>
      <c r="H4" s="8"/>
      <c r="I4" s="10"/>
      <c r="J4" s="81"/>
      <c r="K4" s="70">
        <v>2</v>
      </c>
      <c r="L4" s="10">
        <f aca="true" t="shared" si="0" ref="L4:L54">(I4*K4)</f>
        <v>0</v>
      </c>
      <c r="M4" s="8"/>
    </row>
    <row r="5" spans="1:13" ht="29.25" customHeight="1">
      <c r="A5" s="8" t="s">
        <v>148</v>
      </c>
      <c r="B5" s="105" t="s">
        <v>295</v>
      </c>
      <c r="C5" s="8" t="s">
        <v>77</v>
      </c>
      <c r="D5" s="58" t="s">
        <v>296</v>
      </c>
      <c r="E5" s="8" t="s">
        <v>73</v>
      </c>
      <c r="F5" s="8" t="s">
        <v>145</v>
      </c>
      <c r="G5" s="8" t="s">
        <v>79</v>
      </c>
      <c r="H5" s="8"/>
      <c r="I5" s="10"/>
      <c r="J5" s="11"/>
      <c r="K5" s="8">
        <v>12</v>
      </c>
      <c r="L5" s="10">
        <f t="shared" si="0"/>
        <v>0</v>
      </c>
      <c r="M5" s="8"/>
    </row>
    <row r="6" spans="1:13" ht="26.25" customHeight="1">
      <c r="A6" s="8" t="s">
        <v>149</v>
      </c>
      <c r="B6" s="63" t="s">
        <v>299</v>
      </c>
      <c r="C6" s="8" t="s">
        <v>170</v>
      </c>
      <c r="D6" s="58" t="s">
        <v>300</v>
      </c>
      <c r="E6" s="8" t="s">
        <v>93</v>
      </c>
      <c r="F6" s="8" t="s">
        <v>301</v>
      </c>
      <c r="G6" s="8" t="s">
        <v>302</v>
      </c>
      <c r="H6" s="8"/>
      <c r="I6" s="10"/>
      <c r="J6" s="13"/>
      <c r="K6" s="8">
        <v>3</v>
      </c>
      <c r="L6" s="10">
        <f t="shared" si="0"/>
        <v>0</v>
      </c>
      <c r="M6" s="8"/>
    </row>
    <row r="7" spans="1:13" ht="26.25" customHeight="1">
      <c r="A7" s="8" t="s">
        <v>150</v>
      </c>
      <c r="B7" s="5" t="s">
        <v>317</v>
      </c>
      <c r="C7" s="8" t="s">
        <v>236</v>
      </c>
      <c r="D7" s="58" t="s">
        <v>316</v>
      </c>
      <c r="E7" s="8" t="s">
        <v>143</v>
      </c>
      <c r="F7" s="8" t="s">
        <v>237</v>
      </c>
      <c r="G7" s="8" t="s">
        <v>238</v>
      </c>
      <c r="H7" s="8"/>
      <c r="I7" s="10"/>
      <c r="J7" s="10"/>
      <c r="K7" s="8">
        <v>2</v>
      </c>
      <c r="L7" s="10">
        <f t="shared" si="0"/>
        <v>0</v>
      </c>
      <c r="M7" s="8"/>
    </row>
    <row r="8" spans="1:13" ht="26.25" customHeight="1">
      <c r="A8" s="8" t="s">
        <v>151</v>
      </c>
      <c r="B8" s="93" t="s">
        <v>312</v>
      </c>
      <c r="C8" s="8" t="s">
        <v>259</v>
      </c>
      <c r="D8" s="58" t="s">
        <v>313</v>
      </c>
      <c r="E8" s="8" t="s">
        <v>75</v>
      </c>
      <c r="F8" s="8" t="s">
        <v>315</v>
      </c>
      <c r="G8" s="8" t="s">
        <v>314</v>
      </c>
      <c r="H8" s="8"/>
      <c r="I8" s="10"/>
      <c r="J8" s="13"/>
      <c r="K8" s="8">
        <v>2</v>
      </c>
      <c r="L8" s="10">
        <f t="shared" si="0"/>
        <v>0</v>
      </c>
      <c r="M8" s="8"/>
    </row>
    <row r="9" spans="1:13" ht="27" customHeight="1">
      <c r="A9" s="8" t="s">
        <v>152</v>
      </c>
      <c r="B9" s="5" t="s">
        <v>254</v>
      </c>
      <c r="C9" s="8" t="s">
        <v>255</v>
      </c>
      <c r="D9" s="58" t="s">
        <v>256</v>
      </c>
      <c r="E9" s="8" t="s">
        <v>88</v>
      </c>
      <c r="F9" s="8" t="s">
        <v>257</v>
      </c>
      <c r="G9" s="8" t="s">
        <v>258</v>
      </c>
      <c r="H9" s="8"/>
      <c r="I9" s="10"/>
      <c r="J9" s="10"/>
      <c r="K9" s="8">
        <v>8</v>
      </c>
      <c r="L9" s="10">
        <f t="shared" si="0"/>
        <v>0</v>
      </c>
      <c r="M9" s="8"/>
    </row>
    <row r="10" spans="1:13" ht="18.75" customHeight="1">
      <c r="A10" s="8" t="s">
        <v>153</v>
      </c>
      <c r="B10" s="95" t="s">
        <v>276</v>
      </c>
      <c r="C10" s="8" t="s">
        <v>260</v>
      </c>
      <c r="D10" s="75" t="s">
        <v>279</v>
      </c>
      <c r="E10" s="44" t="s">
        <v>71</v>
      </c>
      <c r="F10" s="45" t="s">
        <v>277</v>
      </c>
      <c r="G10" s="44" t="s">
        <v>278</v>
      </c>
      <c r="H10" s="44"/>
      <c r="I10" s="10"/>
      <c r="J10" s="46"/>
      <c r="K10" s="44">
        <v>3</v>
      </c>
      <c r="L10" s="10">
        <f t="shared" si="0"/>
        <v>0</v>
      </c>
      <c r="M10" s="8"/>
    </row>
    <row r="11" spans="1:13" ht="24" customHeight="1">
      <c r="A11" s="8" t="s">
        <v>154</v>
      </c>
      <c r="B11" s="93" t="s">
        <v>303</v>
      </c>
      <c r="C11" s="8" t="s">
        <v>272</v>
      </c>
      <c r="D11" s="58" t="s">
        <v>304</v>
      </c>
      <c r="E11" s="8" t="s">
        <v>239</v>
      </c>
      <c r="F11" s="8" t="s">
        <v>274</v>
      </c>
      <c r="G11" s="8" t="s">
        <v>275</v>
      </c>
      <c r="H11" s="8"/>
      <c r="I11" s="10"/>
      <c r="J11" s="81"/>
      <c r="K11" s="70">
        <v>1</v>
      </c>
      <c r="L11" s="10">
        <f t="shared" si="0"/>
        <v>0</v>
      </c>
      <c r="M11" s="8"/>
    </row>
    <row r="12" spans="1:13" ht="42" customHeight="1">
      <c r="A12" s="8" t="s">
        <v>155</v>
      </c>
      <c r="B12" s="94" t="s">
        <v>280</v>
      </c>
      <c r="C12" s="44" t="s">
        <v>281</v>
      </c>
      <c r="D12" s="75" t="s">
        <v>282</v>
      </c>
      <c r="E12" s="44" t="s">
        <v>93</v>
      </c>
      <c r="F12" s="45" t="s">
        <v>274</v>
      </c>
      <c r="G12" s="44" t="s">
        <v>283</v>
      </c>
      <c r="H12" s="44"/>
      <c r="I12" s="10"/>
      <c r="J12" s="73"/>
      <c r="K12" s="70">
        <v>1</v>
      </c>
      <c r="L12" s="10">
        <f t="shared" si="0"/>
        <v>0</v>
      </c>
      <c r="M12" s="8"/>
    </row>
    <row r="13" spans="1:13" ht="26.25" customHeight="1">
      <c r="A13" s="8" t="s">
        <v>156</v>
      </c>
      <c r="B13" s="96" t="s">
        <v>231</v>
      </c>
      <c r="C13" s="97" t="s">
        <v>232</v>
      </c>
      <c r="D13" s="58" t="s">
        <v>234</v>
      </c>
      <c r="E13" s="8" t="s">
        <v>93</v>
      </c>
      <c r="F13" s="8" t="s">
        <v>235</v>
      </c>
      <c r="G13" s="8" t="s">
        <v>233</v>
      </c>
      <c r="H13" s="8"/>
      <c r="I13" s="10"/>
      <c r="J13" s="8"/>
      <c r="K13" s="31">
        <v>16</v>
      </c>
      <c r="L13" s="10">
        <f t="shared" si="0"/>
        <v>0</v>
      </c>
      <c r="M13" s="8"/>
    </row>
    <row r="14" spans="1:13" ht="30" customHeight="1">
      <c r="A14" s="8" t="s">
        <v>157</v>
      </c>
      <c r="B14" s="61" t="s">
        <v>116</v>
      </c>
      <c r="C14" s="44" t="s">
        <v>102</v>
      </c>
      <c r="D14" s="75" t="s">
        <v>97</v>
      </c>
      <c r="E14" s="44" t="s">
        <v>92</v>
      </c>
      <c r="F14" s="45" t="s">
        <v>78</v>
      </c>
      <c r="G14" s="44" t="s">
        <v>98</v>
      </c>
      <c r="H14" s="44"/>
      <c r="I14" s="10"/>
      <c r="J14" s="46"/>
      <c r="K14" s="44">
        <v>68</v>
      </c>
      <c r="L14" s="10">
        <f t="shared" si="0"/>
        <v>0</v>
      </c>
      <c r="M14" s="8"/>
    </row>
    <row r="15" spans="1:13" ht="18.75" customHeight="1">
      <c r="A15" s="8" t="s">
        <v>158</v>
      </c>
      <c r="B15" s="59" t="s">
        <v>160</v>
      </c>
      <c r="C15" s="47" t="s">
        <v>109</v>
      </c>
      <c r="D15" s="78" t="s">
        <v>161</v>
      </c>
      <c r="E15" s="47" t="s">
        <v>90</v>
      </c>
      <c r="F15" s="48" t="s">
        <v>72</v>
      </c>
      <c r="G15" s="48" t="s">
        <v>162</v>
      </c>
      <c r="H15" s="47"/>
      <c r="I15" s="10"/>
      <c r="J15" s="71"/>
      <c r="K15" s="32">
        <v>12</v>
      </c>
      <c r="L15" s="10">
        <f t="shared" si="0"/>
        <v>0</v>
      </c>
      <c r="M15" s="8"/>
    </row>
    <row r="16" spans="1:13" ht="18" customHeight="1">
      <c r="A16" s="8" t="s">
        <v>8</v>
      </c>
      <c r="B16" s="63" t="s">
        <v>305</v>
      </c>
      <c r="C16" s="8" t="s">
        <v>117</v>
      </c>
      <c r="D16" s="58" t="s">
        <v>97</v>
      </c>
      <c r="E16" s="8" t="s">
        <v>93</v>
      </c>
      <c r="F16" s="8" t="s">
        <v>87</v>
      </c>
      <c r="G16" s="8" t="s">
        <v>118</v>
      </c>
      <c r="H16" s="8"/>
      <c r="I16" s="10"/>
      <c r="J16" s="10"/>
      <c r="K16" s="32">
        <v>5</v>
      </c>
      <c r="L16" s="10">
        <f t="shared" si="0"/>
        <v>0</v>
      </c>
      <c r="M16" s="8"/>
    </row>
    <row r="17" spans="1:13" ht="21.75" customHeight="1">
      <c r="A17" s="8" t="s">
        <v>9</v>
      </c>
      <c r="B17" s="95" t="s">
        <v>306</v>
      </c>
      <c r="C17" s="8" t="s">
        <v>307</v>
      </c>
      <c r="D17" s="75" t="s">
        <v>308</v>
      </c>
      <c r="E17" s="44" t="s">
        <v>71</v>
      </c>
      <c r="F17" s="45" t="s">
        <v>274</v>
      </c>
      <c r="G17" s="44" t="s">
        <v>309</v>
      </c>
      <c r="H17" s="44"/>
      <c r="I17" s="10"/>
      <c r="J17" s="46"/>
      <c r="K17" s="44">
        <v>1</v>
      </c>
      <c r="L17" s="10">
        <f>(I17*K17)</f>
        <v>0</v>
      </c>
      <c r="M17" s="8"/>
    </row>
    <row r="18" spans="1:13" ht="16.5" customHeight="1">
      <c r="A18" s="8" t="s">
        <v>10</v>
      </c>
      <c r="B18" s="5" t="s">
        <v>263</v>
      </c>
      <c r="C18" s="8" t="s">
        <v>264</v>
      </c>
      <c r="D18" s="58" t="s">
        <v>265</v>
      </c>
      <c r="E18" s="8" t="s">
        <v>239</v>
      </c>
      <c r="F18" s="8" t="s">
        <v>72</v>
      </c>
      <c r="G18" s="8" t="s">
        <v>266</v>
      </c>
      <c r="H18" s="8"/>
      <c r="I18" s="10"/>
      <c r="J18" s="11"/>
      <c r="K18" s="8">
        <v>20</v>
      </c>
      <c r="L18" s="10">
        <f t="shared" si="0"/>
        <v>0</v>
      </c>
      <c r="M18" s="8"/>
    </row>
    <row r="19" spans="1:13" ht="33" customHeight="1">
      <c r="A19" s="8" t="s">
        <v>11</v>
      </c>
      <c r="B19" s="61" t="s">
        <v>293</v>
      </c>
      <c r="C19" s="8" t="s">
        <v>115</v>
      </c>
      <c r="D19" s="75" t="s">
        <v>294</v>
      </c>
      <c r="E19" s="44" t="s">
        <v>84</v>
      </c>
      <c r="F19" s="45" t="s">
        <v>163</v>
      </c>
      <c r="G19" s="44" t="s">
        <v>164</v>
      </c>
      <c r="H19" s="44"/>
      <c r="I19" s="10"/>
      <c r="J19" s="46"/>
      <c r="K19" s="44">
        <v>3</v>
      </c>
      <c r="L19" s="10">
        <f t="shared" si="0"/>
        <v>0</v>
      </c>
      <c r="M19" s="8"/>
    </row>
    <row r="20" spans="1:13" ht="16.5" customHeight="1">
      <c r="A20" s="8" t="s">
        <v>12</v>
      </c>
      <c r="B20" s="95" t="s">
        <v>284</v>
      </c>
      <c r="C20" s="8" t="s">
        <v>170</v>
      </c>
      <c r="D20" s="75" t="s">
        <v>286</v>
      </c>
      <c r="E20" s="44" t="s">
        <v>85</v>
      </c>
      <c r="F20" s="45" t="s">
        <v>76</v>
      </c>
      <c r="G20" s="44" t="s">
        <v>285</v>
      </c>
      <c r="H20" s="44"/>
      <c r="I20" s="10"/>
      <c r="J20" s="46"/>
      <c r="K20" s="44">
        <v>23</v>
      </c>
      <c r="L20" s="10">
        <f t="shared" si="0"/>
        <v>0</v>
      </c>
      <c r="M20" s="8"/>
    </row>
    <row r="21" spans="1:13" ht="19.5" customHeight="1">
      <c r="A21" s="8" t="s">
        <v>13</v>
      </c>
      <c r="B21" s="5" t="s">
        <v>169</v>
      </c>
      <c r="C21" s="8" t="s">
        <v>240</v>
      </c>
      <c r="D21" s="58" t="s">
        <v>241</v>
      </c>
      <c r="E21" s="8" t="s">
        <v>92</v>
      </c>
      <c r="F21" s="8" t="s">
        <v>76</v>
      </c>
      <c r="G21" s="8" t="s">
        <v>171</v>
      </c>
      <c r="H21" s="8"/>
      <c r="I21" s="10"/>
      <c r="J21" s="10"/>
      <c r="K21" s="8">
        <v>6</v>
      </c>
      <c r="L21" s="10">
        <f t="shared" si="0"/>
        <v>0</v>
      </c>
      <c r="M21" s="8"/>
    </row>
    <row r="22" spans="1:13" ht="18.75" customHeight="1">
      <c r="A22" s="8" t="s">
        <v>14</v>
      </c>
      <c r="B22" s="61" t="s">
        <v>130</v>
      </c>
      <c r="C22" s="47" t="s">
        <v>80</v>
      </c>
      <c r="D22" s="75" t="s">
        <v>131</v>
      </c>
      <c r="E22" s="44" t="s">
        <v>132</v>
      </c>
      <c r="F22" s="45" t="s">
        <v>133</v>
      </c>
      <c r="G22" s="44" t="s">
        <v>134</v>
      </c>
      <c r="H22" s="44"/>
      <c r="I22" s="10"/>
      <c r="J22" s="46"/>
      <c r="K22" s="44">
        <v>35</v>
      </c>
      <c r="L22" s="10">
        <f t="shared" si="0"/>
        <v>0</v>
      </c>
      <c r="M22" s="8"/>
    </row>
    <row r="23" spans="1:13" ht="15.75" customHeight="1">
      <c r="A23" s="8" t="s">
        <v>15</v>
      </c>
      <c r="B23" s="5" t="s">
        <v>110</v>
      </c>
      <c r="C23" s="8" t="s">
        <v>77</v>
      </c>
      <c r="D23" s="58" t="s">
        <v>111</v>
      </c>
      <c r="E23" s="8" t="s">
        <v>112</v>
      </c>
      <c r="F23" s="8" t="s">
        <v>94</v>
      </c>
      <c r="G23" s="8" t="s">
        <v>113</v>
      </c>
      <c r="H23" s="8"/>
      <c r="I23" s="10"/>
      <c r="J23" s="10"/>
      <c r="K23" s="8">
        <v>3</v>
      </c>
      <c r="L23" s="10" t="e">
        <f>(#REF!*#REF!)</f>
        <v>#REF!</v>
      </c>
      <c r="M23" s="8"/>
    </row>
    <row r="24" spans="1:13" ht="26.25" customHeight="1">
      <c r="A24" s="8" t="s">
        <v>103</v>
      </c>
      <c r="B24" s="61" t="s">
        <v>310</v>
      </c>
      <c r="C24" s="44" t="s">
        <v>102</v>
      </c>
      <c r="D24" s="75" t="s">
        <v>97</v>
      </c>
      <c r="E24" s="44" t="s">
        <v>92</v>
      </c>
      <c r="F24" s="45" t="s">
        <v>78</v>
      </c>
      <c r="G24" s="44" t="s">
        <v>98</v>
      </c>
      <c r="H24" s="44"/>
      <c r="I24" s="10"/>
      <c r="J24" s="46"/>
      <c r="K24" s="44">
        <v>34</v>
      </c>
      <c r="L24" s="10">
        <f t="shared" si="0"/>
        <v>0</v>
      </c>
      <c r="M24" s="8"/>
    </row>
    <row r="25" spans="1:13" ht="27" customHeight="1">
      <c r="A25" s="8" t="s">
        <v>104</v>
      </c>
      <c r="B25" s="93" t="s">
        <v>230</v>
      </c>
      <c r="C25" s="8" t="s">
        <v>260</v>
      </c>
      <c r="D25" s="58" t="s">
        <v>261</v>
      </c>
      <c r="E25" s="8" t="s">
        <v>86</v>
      </c>
      <c r="F25" s="8" t="s">
        <v>248</v>
      </c>
      <c r="G25" s="8" t="s">
        <v>262</v>
      </c>
      <c r="H25" s="8"/>
      <c r="I25" s="10"/>
      <c r="J25" s="13"/>
      <c r="K25" s="8">
        <v>27</v>
      </c>
      <c r="L25" s="10">
        <f t="shared" si="0"/>
        <v>0</v>
      </c>
      <c r="M25" s="8"/>
    </row>
    <row r="26" spans="1:13" ht="19.5" customHeight="1">
      <c r="A26" s="8" t="s">
        <v>105</v>
      </c>
      <c r="B26" s="61" t="s">
        <v>287</v>
      </c>
      <c r="C26" s="8" t="s">
        <v>240</v>
      </c>
      <c r="D26" s="75" t="s">
        <v>288</v>
      </c>
      <c r="E26" s="44" t="s">
        <v>84</v>
      </c>
      <c r="F26" s="45" t="s">
        <v>289</v>
      </c>
      <c r="G26" s="44" t="s">
        <v>290</v>
      </c>
      <c r="H26" s="44"/>
      <c r="I26" s="10"/>
      <c r="J26" s="46"/>
      <c r="K26" s="44">
        <v>5</v>
      </c>
      <c r="L26" s="10">
        <f t="shared" si="0"/>
        <v>0</v>
      </c>
      <c r="M26" s="8"/>
    </row>
    <row r="27" spans="1:13" ht="17.25" customHeight="1">
      <c r="A27" s="8" t="s">
        <v>106</v>
      </c>
      <c r="B27" s="5" t="s">
        <v>251</v>
      </c>
      <c r="C27" s="8" t="s">
        <v>240</v>
      </c>
      <c r="D27" s="58" t="s">
        <v>252</v>
      </c>
      <c r="E27" s="8" t="s">
        <v>132</v>
      </c>
      <c r="F27" s="8" t="s">
        <v>237</v>
      </c>
      <c r="G27" s="8" t="s">
        <v>253</v>
      </c>
      <c r="H27" s="8"/>
      <c r="I27" s="10"/>
      <c r="J27" s="10"/>
      <c r="K27" s="8">
        <v>5</v>
      </c>
      <c r="L27" s="10">
        <f t="shared" si="0"/>
        <v>0</v>
      </c>
      <c r="M27" s="8"/>
    </row>
    <row r="28" spans="1:13" ht="27" customHeight="1">
      <c r="A28" s="8" t="s">
        <v>16</v>
      </c>
      <c r="B28" s="93" t="s">
        <v>267</v>
      </c>
      <c r="C28" s="8" t="s">
        <v>259</v>
      </c>
      <c r="D28" s="58" t="s">
        <v>268</v>
      </c>
      <c r="E28" s="8" t="s">
        <v>84</v>
      </c>
      <c r="F28" s="8" t="s">
        <v>269</v>
      </c>
      <c r="G28" s="8" t="s">
        <v>270</v>
      </c>
      <c r="H28" s="8"/>
      <c r="I28" s="10"/>
      <c r="J28" s="13"/>
      <c r="K28" s="44">
        <v>3</v>
      </c>
      <c r="L28" s="10">
        <f t="shared" si="0"/>
        <v>0</v>
      </c>
      <c r="M28" s="8"/>
    </row>
    <row r="29" spans="1:13" ht="28.5" customHeight="1">
      <c r="A29" s="8" t="s">
        <v>17</v>
      </c>
      <c r="B29" s="5" t="s">
        <v>244</v>
      </c>
      <c r="C29" s="8" t="s">
        <v>242</v>
      </c>
      <c r="D29" s="98" t="s">
        <v>97</v>
      </c>
      <c r="E29" s="8" t="s">
        <v>92</v>
      </c>
      <c r="F29" s="8" t="s">
        <v>245</v>
      </c>
      <c r="G29" s="8" t="s">
        <v>243</v>
      </c>
      <c r="H29" s="8"/>
      <c r="I29" s="10"/>
      <c r="J29" s="10"/>
      <c r="K29" s="8">
        <v>7</v>
      </c>
      <c r="L29" s="10">
        <f t="shared" si="0"/>
        <v>0</v>
      </c>
      <c r="M29" s="8"/>
    </row>
    <row r="30" spans="1:13" ht="24.75" customHeight="1">
      <c r="A30" s="8" t="s">
        <v>18</v>
      </c>
      <c r="B30" s="63" t="s">
        <v>166</v>
      </c>
      <c r="C30" s="8" t="s">
        <v>165</v>
      </c>
      <c r="D30" s="58" t="s">
        <v>167</v>
      </c>
      <c r="E30" s="8" t="s">
        <v>93</v>
      </c>
      <c r="F30" s="8" t="s">
        <v>100</v>
      </c>
      <c r="G30" s="8" t="s">
        <v>168</v>
      </c>
      <c r="H30" s="8"/>
      <c r="I30" s="10"/>
      <c r="J30" s="13"/>
      <c r="K30" s="44">
        <v>7</v>
      </c>
      <c r="L30" s="10">
        <f t="shared" si="0"/>
        <v>0</v>
      </c>
      <c r="M30" s="8"/>
    </row>
    <row r="31" spans="1:13" ht="24" customHeight="1">
      <c r="A31" s="8" t="s">
        <v>19</v>
      </c>
      <c r="B31" s="5" t="s">
        <v>246</v>
      </c>
      <c r="C31" s="8" t="s">
        <v>247</v>
      </c>
      <c r="D31" s="58" t="s">
        <v>122</v>
      </c>
      <c r="E31" s="8" t="s">
        <v>239</v>
      </c>
      <c r="F31" s="8" t="s">
        <v>248</v>
      </c>
      <c r="G31" s="8" t="s">
        <v>249</v>
      </c>
      <c r="H31" s="8"/>
      <c r="I31" s="10"/>
      <c r="J31" s="11"/>
      <c r="K31" s="8">
        <v>18</v>
      </c>
      <c r="L31" s="10">
        <f t="shared" si="0"/>
        <v>0</v>
      </c>
      <c r="M31" s="8" t="s">
        <v>250</v>
      </c>
    </row>
    <row r="32" spans="1:13" ht="21" customHeight="1">
      <c r="A32" s="8"/>
      <c r="B32" s="116" t="s">
        <v>311</v>
      </c>
      <c r="C32" s="117"/>
      <c r="D32" s="117"/>
      <c r="E32" s="117"/>
      <c r="F32" s="117"/>
      <c r="G32" s="118"/>
      <c r="H32" s="8"/>
      <c r="I32" s="10"/>
      <c r="J32" s="11"/>
      <c r="K32" s="8"/>
      <c r="L32" s="10"/>
      <c r="M32" s="8"/>
    </row>
    <row r="33" spans="1:13" ht="24.75" customHeight="1">
      <c r="A33" s="8" t="s">
        <v>20</v>
      </c>
      <c r="B33" s="61" t="s">
        <v>184</v>
      </c>
      <c r="C33" s="8" t="s">
        <v>77</v>
      </c>
      <c r="D33" s="75" t="s">
        <v>126</v>
      </c>
      <c r="E33" s="44" t="s">
        <v>124</v>
      </c>
      <c r="F33" s="45" t="s">
        <v>72</v>
      </c>
      <c r="G33" s="44" t="s">
        <v>185</v>
      </c>
      <c r="H33" s="44"/>
      <c r="I33" s="10"/>
      <c r="J33" s="46"/>
      <c r="K33" s="44">
        <v>15</v>
      </c>
      <c r="L33" s="10">
        <f t="shared" si="0"/>
        <v>0</v>
      </c>
      <c r="M33" s="8"/>
    </row>
    <row r="34" spans="1:13" ht="22.5" customHeight="1">
      <c r="A34" s="8" t="s">
        <v>21</v>
      </c>
      <c r="B34" s="61" t="s">
        <v>186</v>
      </c>
      <c r="C34" s="8" t="s">
        <v>77</v>
      </c>
      <c r="D34" s="75" t="s">
        <v>187</v>
      </c>
      <c r="E34" s="44" t="s">
        <v>81</v>
      </c>
      <c r="F34" s="45" t="s">
        <v>123</v>
      </c>
      <c r="G34" s="44" t="s">
        <v>188</v>
      </c>
      <c r="H34" s="44"/>
      <c r="I34" s="10"/>
      <c r="J34" s="46"/>
      <c r="K34" s="44">
        <v>15</v>
      </c>
      <c r="L34" s="10">
        <f t="shared" si="0"/>
        <v>0</v>
      </c>
      <c r="M34" s="8"/>
    </row>
    <row r="35" spans="1:13" ht="20.25" customHeight="1">
      <c r="A35" s="8" t="s">
        <v>22</v>
      </c>
      <c r="B35" s="60" t="s">
        <v>189</v>
      </c>
      <c r="C35" s="12" t="s">
        <v>80</v>
      </c>
      <c r="D35" s="77" t="s">
        <v>190</v>
      </c>
      <c r="E35" s="12" t="s">
        <v>81</v>
      </c>
      <c r="F35" s="55" t="s">
        <v>89</v>
      </c>
      <c r="G35" s="12" t="s">
        <v>82</v>
      </c>
      <c r="H35" s="12"/>
      <c r="I35" s="10"/>
      <c r="J35" s="72"/>
      <c r="K35" s="32">
        <v>20</v>
      </c>
      <c r="L35" s="10">
        <f t="shared" si="0"/>
        <v>0</v>
      </c>
      <c r="M35" s="8"/>
    </row>
    <row r="36" spans="1:13" ht="21.75" customHeight="1">
      <c r="A36" s="8" t="s">
        <v>23</v>
      </c>
      <c r="B36" s="61" t="s">
        <v>191</v>
      </c>
      <c r="C36" s="8" t="s">
        <v>77</v>
      </c>
      <c r="D36" s="75" t="s">
        <v>192</v>
      </c>
      <c r="E36" s="44" t="s">
        <v>92</v>
      </c>
      <c r="F36" s="45" t="s">
        <v>193</v>
      </c>
      <c r="G36" s="44" t="s">
        <v>194</v>
      </c>
      <c r="H36" s="44"/>
      <c r="I36" s="10"/>
      <c r="J36" s="46"/>
      <c r="K36" s="44">
        <v>23</v>
      </c>
      <c r="L36" s="10">
        <f t="shared" si="0"/>
        <v>0</v>
      </c>
      <c r="M36" s="8"/>
    </row>
    <row r="37" spans="1:13" ht="16.5" customHeight="1">
      <c r="A37" s="8" t="s">
        <v>24</v>
      </c>
      <c r="B37" s="59" t="s">
        <v>195</v>
      </c>
      <c r="C37" s="8" t="s">
        <v>77</v>
      </c>
      <c r="D37" s="78" t="s">
        <v>196</v>
      </c>
      <c r="E37" s="47" t="s">
        <v>71</v>
      </c>
      <c r="F37" s="48" t="s">
        <v>146</v>
      </c>
      <c r="G37" s="48" t="s">
        <v>172</v>
      </c>
      <c r="H37" s="47"/>
      <c r="I37" s="10"/>
      <c r="J37" s="49"/>
      <c r="K37" s="44">
        <v>30</v>
      </c>
      <c r="L37" s="10">
        <f t="shared" si="0"/>
        <v>0</v>
      </c>
      <c r="M37" s="8"/>
    </row>
    <row r="38" spans="1:13" ht="18.75" customHeight="1">
      <c r="A38" s="8" t="s">
        <v>25</v>
      </c>
      <c r="B38" s="57" t="s">
        <v>197</v>
      </c>
      <c r="C38" s="8" t="s">
        <v>77</v>
      </c>
      <c r="D38" s="58" t="s">
        <v>126</v>
      </c>
      <c r="E38" s="8" t="s">
        <v>71</v>
      </c>
      <c r="F38" s="8" t="s">
        <v>198</v>
      </c>
      <c r="G38" s="8" t="s">
        <v>199</v>
      </c>
      <c r="H38" s="8"/>
      <c r="I38" s="10"/>
      <c r="J38" s="9"/>
      <c r="K38" s="8">
        <v>30</v>
      </c>
      <c r="L38" s="10">
        <f t="shared" si="0"/>
        <v>0</v>
      </c>
      <c r="M38" s="8"/>
    </row>
    <row r="39" spans="1:13" ht="26.25" customHeight="1">
      <c r="A39" s="8" t="s">
        <v>26</v>
      </c>
      <c r="B39" s="57" t="s">
        <v>200</v>
      </c>
      <c r="C39" s="8" t="s">
        <v>77</v>
      </c>
      <c r="D39" s="58" t="s">
        <v>201</v>
      </c>
      <c r="E39" s="8" t="s">
        <v>83</v>
      </c>
      <c r="F39" s="8" t="s">
        <v>72</v>
      </c>
      <c r="G39" s="8" t="s">
        <v>202</v>
      </c>
      <c r="H39" s="8"/>
      <c r="I39" s="10"/>
      <c r="J39" s="10"/>
      <c r="K39" s="8">
        <v>25</v>
      </c>
      <c r="L39" s="10">
        <f t="shared" si="0"/>
        <v>0</v>
      </c>
      <c r="M39" s="8"/>
    </row>
    <row r="40" spans="1:13" ht="19.5" customHeight="1">
      <c r="A40" s="8" t="s">
        <v>27</v>
      </c>
      <c r="B40" s="61" t="s">
        <v>127</v>
      </c>
      <c r="C40" s="8" t="s">
        <v>77</v>
      </c>
      <c r="D40" s="75" t="s">
        <v>129</v>
      </c>
      <c r="E40" s="44" t="s">
        <v>74</v>
      </c>
      <c r="F40" s="45" t="s">
        <v>125</v>
      </c>
      <c r="G40" s="44" t="s">
        <v>128</v>
      </c>
      <c r="H40" s="44"/>
      <c r="I40" s="10"/>
      <c r="J40" s="46"/>
      <c r="K40" s="44">
        <v>10</v>
      </c>
      <c r="L40" s="10">
        <f t="shared" si="0"/>
        <v>0</v>
      </c>
      <c r="M40" s="8"/>
    </row>
    <row r="41" spans="1:13" ht="21.75" customHeight="1">
      <c r="A41" s="8" t="s">
        <v>28</v>
      </c>
      <c r="B41" s="61" t="s">
        <v>130</v>
      </c>
      <c r="C41" s="8" t="s">
        <v>77</v>
      </c>
      <c r="D41" s="75" t="s">
        <v>131</v>
      </c>
      <c r="E41" s="44" t="s">
        <v>132</v>
      </c>
      <c r="F41" s="45" t="s">
        <v>133</v>
      </c>
      <c r="G41" s="44" t="s">
        <v>134</v>
      </c>
      <c r="H41" s="44"/>
      <c r="I41" s="10"/>
      <c r="J41" s="46"/>
      <c r="K41" s="44">
        <v>10</v>
      </c>
      <c r="L41" s="10">
        <f t="shared" si="0"/>
        <v>0</v>
      </c>
      <c r="M41" s="8"/>
    </row>
    <row r="42" spans="1:13" ht="18.75" customHeight="1">
      <c r="A42" s="8" t="s">
        <v>29</v>
      </c>
      <c r="B42" s="61" t="s">
        <v>135</v>
      </c>
      <c r="C42" s="8" t="s">
        <v>77</v>
      </c>
      <c r="D42" s="75" t="s">
        <v>99</v>
      </c>
      <c r="E42" s="44" t="s">
        <v>90</v>
      </c>
      <c r="F42" s="45" t="s">
        <v>89</v>
      </c>
      <c r="G42" s="44" t="s">
        <v>136</v>
      </c>
      <c r="H42" s="44"/>
      <c r="I42" s="10"/>
      <c r="J42" s="46"/>
      <c r="K42" s="44">
        <v>14</v>
      </c>
      <c r="L42" s="10">
        <f t="shared" si="0"/>
        <v>0</v>
      </c>
      <c r="M42" s="8"/>
    </row>
    <row r="43" spans="1:13" ht="20.25" customHeight="1">
      <c r="A43" s="8" t="s">
        <v>30</v>
      </c>
      <c r="B43" s="61" t="s">
        <v>137</v>
      </c>
      <c r="C43" s="8" t="s">
        <v>77</v>
      </c>
      <c r="D43" s="75" t="s">
        <v>108</v>
      </c>
      <c r="E43" s="44" t="s">
        <v>90</v>
      </c>
      <c r="F43" s="45" t="s">
        <v>114</v>
      </c>
      <c r="G43" s="44" t="s">
        <v>136</v>
      </c>
      <c r="H43" s="44"/>
      <c r="I43" s="10"/>
      <c r="J43" s="46"/>
      <c r="K43" s="44">
        <v>15</v>
      </c>
      <c r="L43" s="10">
        <f t="shared" si="0"/>
        <v>0</v>
      </c>
      <c r="M43" s="8"/>
    </row>
    <row r="44" spans="1:13" ht="21.75" customHeight="1">
      <c r="A44" s="8" t="s">
        <v>31</v>
      </c>
      <c r="B44" s="61" t="s">
        <v>138</v>
      </c>
      <c r="C44" s="8" t="s">
        <v>77</v>
      </c>
      <c r="D44" s="75" t="s">
        <v>142</v>
      </c>
      <c r="E44" s="44" t="s">
        <v>92</v>
      </c>
      <c r="F44" s="45" t="s">
        <v>89</v>
      </c>
      <c r="G44" s="44" t="s">
        <v>136</v>
      </c>
      <c r="H44" s="44"/>
      <c r="I44" s="10"/>
      <c r="J44" s="46"/>
      <c r="K44" s="44">
        <v>15</v>
      </c>
      <c r="L44" s="10">
        <f t="shared" si="0"/>
        <v>0</v>
      </c>
      <c r="M44" s="8"/>
    </row>
    <row r="45" spans="1:13" ht="15.75" customHeight="1">
      <c r="A45" s="8" t="s">
        <v>32</v>
      </c>
      <c r="B45" s="61" t="s">
        <v>139</v>
      </c>
      <c r="C45" s="8" t="s">
        <v>77</v>
      </c>
      <c r="D45" s="75" t="s">
        <v>140</v>
      </c>
      <c r="E45" s="44" t="s">
        <v>93</v>
      </c>
      <c r="F45" s="45" t="s">
        <v>89</v>
      </c>
      <c r="G45" s="44" t="s">
        <v>141</v>
      </c>
      <c r="H45" s="44"/>
      <c r="I45" s="10"/>
      <c r="J45" s="46"/>
      <c r="K45" s="44">
        <v>15</v>
      </c>
      <c r="L45" s="10">
        <f t="shared" si="0"/>
        <v>0</v>
      </c>
      <c r="M45" s="8"/>
    </row>
    <row r="46" spans="1:13" ht="30.75" customHeight="1">
      <c r="A46" s="8" t="s">
        <v>33</v>
      </c>
      <c r="B46" s="61" t="s">
        <v>222</v>
      </c>
      <c r="C46" s="8" t="s">
        <v>77</v>
      </c>
      <c r="D46" s="75" t="s">
        <v>223</v>
      </c>
      <c r="E46" s="44" t="s">
        <v>92</v>
      </c>
      <c r="F46" s="45" t="s">
        <v>224</v>
      </c>
      <c r="G46" s="44" t="s">
        <v>225</v>
      </c>
      <c r="H46" s="44"/>
      <c r="I46" s="10"/>
      <c r="J46" s="46"/>
      <c r="K46" s="44">
        <v>15</v>
      </c>
      <c r="L46" s="10">
        <f t="shared" si="0"/>
        <v>0</v>
      </c>
      <c r="M46" s="8"/>
    </row>
    <row r="47" spans="1:13" ht="12.75" customHeight="1">
      <c r="A47" s="8" t="s">
        <v>34</v>
      </c>
      <c r="B47" s="61" t="s">
        <v>220</v>
      </c>
      <c r="C47" s="8" t="s">
        <v>77</v>
      </c>
      <c r="D47" s="75" t="s">
        <v>126</v>
      </c>
      <c r="E47" s="44" t="s">
        <v>92</v>
      </c>
      <c r="F47" s="45" t="s">
        <v>198</v>
      </c>
      <c r="G47" s="44" t="s">
        <v>221</v>
      </c>
      <c r="H47" s="44"/>
      <c r="I47" s="10"/>
      <c r="J47" s="46"/>
      <c r="K47" s="44">
        <v>15</v>
      </c>
      <c r="L47" s="10">
        <f t="shared" si="0"/>
        <v>0</v>
      </c>
      <c r="M47" s="8"/>
    </row>
    <row r="48" spans="1:13" ht="27.75" customHeight="1">
      <c r="A48" s="8" t="s">
        <v>35</v>
      </c>
      <c r="B48" s="61" t="s">
        <v>226</v>
      </c>
      <c r="C48" s="8" t="s">
        <v>77</v>
      </c>
      <c r="D48" s="75" t="s">
        <v>227</v>
      </c>
      <c r="E48" s="44" t="s">
        <v>71</v>
      </c>
      <c r="F48" s="45" t="s">
        <v>76</v>
      </c>
      <c r="G48" s="44" t="s">
        <v>228</v>
      </c>
      <c r="H48" s="44"/>
      <c r="I48" s="10"/>
      <c r="J48" s="46"/>
      <c r="K48" s="44">
        <v>35</v>
      </c>
      <c r="L48" s="10">
        <f t="shared" si="0"/>
        <v>0</v>
      </c>
      <c r="M48" s="8"/>
    </row>
    <row r="49" spans="1:13" ht="15.75" customHeight="1">
      <c r="A49" s="8" t="s">
        <v>36</v>
      </c>
      <c r="B49" s="61" t="s">
        <v>217</v>
      </c>
      <c r="C49" s="8" t="s">
        <v>77</v>
      </c>
      <c r="D49" s="75" t="s">
        <v>99</v>
      </c>
      <c r="E49" s="44" t="s">
        <v>218</v>
      </c>
      <c r="F49" s="45" t="s">
        <v>208</v>
      </c>
      <c r="G49" s="44" t="s">
        <v>219</v>
      </c>
      <c r="H49" s="44"/>
      <c r="I49" s="10"/>
      <c r="J49" s="46"/>
      <c r="K49" s="44">
        <v>10</v>
      </c>
      <c r="L49" s="10">
        <f t="shared" si="0"/>
        <v>0</v>
      </c>
      <c r="M49" s="8"/>
    </row>
    <row r="50" spans="1:13" ht="37.5" customHeight="1">
      <c r="A50" s="8" t="s">
        <v>42</v>
      </c>
      <c r="B50" s="59" t="s">
        <v>213</v>
      </c>
      <c r="C50" s="8" t="s">
        <v>77</v>
      </c>
      <c r="D50" s="78" t="s">
        <v>214</v>
      </c>
      <c r="E50" s="47" t="s">
        <v>93</v>
      </c>
      <c r="F50" s="48" t="s">
        <v>215</v>
      </c>
      <c r="G50" s="99" t="s">
        <v>216</v>
      </c>
      <c r="H50" s="47"/>
      <c r="I50" s="10"/>
      <c r="J50" s="49"/>
      <c r="K50" s="8">
        <v>25</v>
      </c>
      <c r="L50" s="10">
        <f t="shared" si="0"/>
        <v>0</v>
      </c>
      <c r="M50" s="8"/>
    </row>
    <row r="51" spans="1:13" ht="26.25" customHeight="1">
      <c r="A51" s="45" t="s">
        <v>43</v>
      </c>
      <c r="B51" s="57" t="s">
        <v>210</v>
      </c>
      <c r="C51" s="8" t="s">
        <v>77</v>
      </c>
      <c r="D51" s="58" t="s">
        <v>211</v>
      </c>
      <c r="E51" s="8" t="s">
        <v>93</v>
      </c>
      <c r="F51" s="8" t="s">
        <v>89</v>
      </c>
      <c r="G51" s="8" t="s">
        <v>212</v>
      </c>
      <c r="H51" s="8"/>
      <c r="I51" s="10"/>
      <c r="J51" s="10"/>
      <c r="K51" s="8">
        <v>20</v>
      </c>
      <c r="L51" s="10">
        <f t="shared" si="0"/>
        <v>0</v>
      </c>
      <c r="M51" s="8"/>
    </row>
    <row r="52" spans="1:13" ht="18" customHeight="1">
      <c r="A52" s="45" t="s">
        <v>44</v>
      </c>
      <c r="B52" s="61" t="s">
        <v>204</v>
      </c>
      <c r="C52" s="44" t="s">
        <v>159</v>
      </c>
      <c r="D52" s="75" t="s">
        <v>99</v>
      </c>
      <c r="E52" s="44" t="s">
        <v>75</v>
      </c>
      <c r="F52" s="45" t="s">
        <v>205</v>
      </c>
      <c r="G52" s="44" t="s">
        <v>206</v>
      </c>
      <c r="H52" s="44"/>
      <c r="I52" s="10"/>
      <c r="J52" s="46"/>
      <c r="K52" s="44">
        <v>100</v>
      </c>
      <c r="L52" s="10">
        <f t="shared" si="0"/>
        <v>0</v>
      </c>
      <c r="M52" s="8"/>
    </row>
    <row r="53" spans="1:13" ht="17.25" customHeight="1">
      <c r="A53" s="45" t="s">
        <v>45</v>
      </c>
      <c r="B53" s="61" t="s">
        <v>207</v>
      </c>
      <c r="C53" s="44" t="s">
        <v>159</v>
      </c>
      <c r="D53" s="75" t="s">
        <v>108</v>
      </c>
      <c r="E53" s="44" t="s">
        <v>75</v>
      </c>
      <c r="F53" s="45" t="s">
        <v>208</v>
      </c>
      <c r="G53" s="44" t="s">
        <v>209</v>
      </c>
      <c r="H53" s="44"/>
      <c r="I53" s="10"/>
      <c r="J53" s="46"/>
      <c r="K53" s="44">
        <v>100</v>
      </c>
      <c r="L53" s="10">
        <f t="shared" si="0"/>
        <v>0</v>
      </c>
      <c r="M53" s="8"/>
    </row>
    <row r="54" spans="1:13" ht="18.75" customHeight="1">
      <c r="A54" s="45" t="s">
        <v>46</v>
      </c>
      <c r="B54" s="61" t="s">
        <v>144</v>
      </c>
      <c r="C54" s="44" t="s">
        <v>159</v>
      </c>
      <c r="D54" s="75" t="s">
        <v>203</v>
      </c>
      <c r="E54" s="44" t="s">
        <v>86</v>
      </c>
      <c r="F54" s="45" t="s">
        <v>146</v>
      </c>
      <c r="G54" s="44" t="s">
        <v>147</v>
      </c>
      <c r="H54" s="44"/>
      <c r="I54" s="10"/>
      <c r="J54" s="46"/>
      <c r="K54" s="44">
        <v>300</v>
      </c>
      <c r="L54" s="10">
        <f t="shared" si="0"/>
        <v>0</v>
      </c>
      <c r="M54" s="8"/>
    </row>
    <row r="55" spans="11:12" ht="12.75">
      <c r="K55" s="41">
        <f>SUM(K4:K54)</f>
        <v>1189</v>
      </c>
      <c r="L55" s="42"/>
    </row>
    <row r="56" spans="11:12" ht="12.75">
      <c r="K56" s="41"/>
      <c r="L56" s="42"/>
    </row>
    <row r="57" spans="2:11" ht="12.75">
      <c r="B57" s="114" t="s">
        <v>49</v>
      </c>
      <c r="C57" s="115"/>
      <c r="D57" s="115"/>
      <c r="E57" s="115"/>
      <c r="F57" s="115"/>
      <c r="G57" s="115"/>
      <c r="H57" s="115"/>
      <c r="I57" s="115"/>
      <c r="J57" s="115"/>
      <c r="K57" s="115"/>
    </row>
    <row r="59" spans="2:6" ht="12.75">
      <c r="B59" s="65" t="s">
        <v>58</v>
      </c>
      <c r="C59" s="106" t="s">
        <v>50</v>
      </c>
      <c r="D59" s="80"/>
      <c r="E59" s="54"/>
      <c r="F59" s="54"/>
    </row>
    <row r="60" spans="2:6" ht="12.75">
      <c r="B60" s="65" t="s">
        <v>59</v>
      </c>
      <c r="C60" s="106" t="s">
        <v>60</v>
      </c>
      <c r="D60" s="80"/>
      <c r="E60" s="54"/>
      <c r="F60" s="54"/>
    </row>
    <row r="61" spans="2:6" ht="12.75">
      <c r="B61" s="65" t="s">
        <v>61</v>
      </c>
      <c r="C61" s="106" t="s">
        <v>51</v>
      </c>
      <c r="D61" s="80"/>
      <c r="E61" s="54"/>
      <c r="F61" s="54"/>
    </row>
    <row r="62" spans="2:6" ht="12.75">
      <c r="B62" s="65" t="s">
        <v>62</v>
      </c>
      <c r="C62" s="106" t="s">
        <v>55</v>
      </c>
      <c r="D62" s="80"/>
      <c r="E62" s="54"/>
      <c r="F62" s="54"/>
    </row>
    <row r="63" spans="1:13" s="39" customFormat="1" ht="12.75">
      <c r="A63" s="38"/>
      <c r="B63" s="65" t="s">
        <v>63</v>
      </c>
      <c r="C63" s="106" t="s">
        <v>52</v>
      </c>
      <c r="D63" s="80"/>
      <c r="E63" s="54"/>
      <c r="F63" s="54"/>
      <c r="H63" s="30"/>
      <c r="I63" s="40"/>
      <c r="J63" s="40"/>
      <c r="K63" s="30"/>
      <c r="L63" s="43"/>
      <c r="M63" s="53"/>
    </row>
    <row r="64" spans="1:13" s="39" customFormat="1" ht="12.75">
      <c r="A64" s="38"/>
      <c r="B64" s="65" t="s">
        <v>64</v>
      </c>
      <c r="C64" s="106" t="s">
        <v>65</v>
      </c>
      <c r="D64" s="80"/>
      <c r="E64" s="54"/>
      <c r="F64" s="54"/>
      <c r="H64" s="30"/>
      <c r="I64" s="40"/>
      <c r="J64" s="40"/>
      <c r="K64" s="30"/>
      <c r="L64" s="43"/>
      <c r="M64" s="53"/>
    </row>
    <row r="65" spans="1:13" s="39" customFormat="1" ht="12.75">
      <c r="A65" s="38"/>
      <c r="B65" s="65" t="s">
        <v>66</v>
      </c>
      <c r="C65" s="106" t="s">
        <v>67</v>
      </c>
      <c r="D65" s="80"/>
      <c r="E65" s="54"/>
      <c r="F65" s="54"/>
      <c r="H65" s="30"/>
      <c r="I65" s="40"/>
      <c r="J65" s="40"/>
      <c r="K65" s="30"/>
      <c r="L65" s="43"/>
      <c r="M65" s="53"/>
    </row>
    <row r="66" spans="1:13" s="39" customFormat="1" ht="12.75">
      <c r="A66" s="38"/>
      <c r="B66" s="65" t="s">
        <v>68</v>
      </c>
      <c r="C66" s="106" t="s">
        <v>53</v>
      </c>
      <c r="D66" s="80"/>
      <c r="E66" s="54"/>
      <c r="F66" s="54"/>
      <c r="H66" s="30"/>
      <c r="I66" s="40"/>
      <c r="J66" s="40"/>
      <c r="K66" s="30"/>
      <c r="L66" s="43"/>
      <c r="M66" s="53"/>
    </row>
    <row r="67" spans="1:13" s="39" customFormat="1" ht="12.75">
      <c r="A67" s="38"/>
      <c r="B67" s="65" t="s">
        <v>91</v>
      </c>
      <c r="C67" s="106" t="s">
        <v>69</v>
      </c>
      <c r="D67" s="80"/>
      <c r="E67" s="54"/>
      <c r="F67" s="54"/>
      <c r="H67" s="30"/>
      <c r="I67" s="40"/>
      <c r="J67" s="40"/>
      <c r="K67" s="30"/>
      <c r="L67" s="43"/>
      <c r="M67" s="53"/>
    </row>
    <row r="68" spans="1:13" s="39" customFormat="1" ht="12.75">
      <c r="A68" s="38"/>
      <c r="B68" s="65" t="s">
        <v>101</v>
      </c>
      <c r="C68" s="106" t="s">
        <v>53</v>
      </c>
      <c r="D68" s="80"/>
      <c r="E68" s="54"/>
      <c r="F68" s="54"/>
      <c r="H68" s="30"/>
      <c r="I68" s="40"/>
      <c r="J68" s="40"/>
      <c r="K68" s="30"/>
      <c r="L68" s="43"/>
      <c r="M68" s="53"/>
    </row>
    <row r="69" spans="1:13" s="39" customFormat="1" ht="12.75">
      <c r="A69" s="38"/>
      <c r="B69" s="65" t="s">
        <v>56</v>
      </c>
      <c r="C69" s="106" t="s">
        <v>57</v>
      </c>
      <c r="D69" s="80"/>
      <c r="E69" s="54"/>
      <c r="F69" s="54"/>
      <c r="H69" s="30"/>
      <c r="I69" s="40"/>
      <c r="J69" s="40"/>
      <c r="K69" s="30"/>
      <c r="L69" s="43"/>
      <c r="M69" s="53"/>
    </row>
    <row r="70" spans="1:13" s="39" customFormat="1" ht="12.75">
      <c r="A70" s="38"/>
      <c r="B70" s="64"/>
      <c r="C70" s="100"/>
      <c r="D70" s="79"/>
      <c r="E70" s="53"/>
      <c r="F70" s="53"/>
      <c r="H70" s="30"/>
      <c r="I70" s="40"/>
      <c r="J70" s="40"/>
      <c r="K70" s="30"/>
      <c r="L70" s="43"/>
      <c r="M70" s="53"/>
    </row>
  </sheetData>
  <sheetProtection/>
  <mergeCells count="3">
    <mergeCell ref="A1:M1"/>
    <mergeCell ref="B57:K57"/>
    <mergeCell ref="B32:G32"/>
  </mergeCells>
  <printOptions/>
  <pageMargins left="0.17" right="0.19652777777777777" top="0.7" bottom="0.17" header="0.5118055555555556" footer="0.17"/>
  <pageSetup horizontalDpi="300" verticalDpi="300" orientation="landscape" paperSize="9" r:id="rId1"/>
  <headerFooter alignWithMargins="0">
    <oddHeader>&amp;C&amp;"Arial,obyčejné"&amp;8Stránka &amp;P z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view="pageLayout" workbookViewId="0" topLeftCell="A13">
      <selection activeCell="D20" sqref="D20"/>
    </sheetView>
  </sheetViews>
  <sheetFormatPr defaultColWidth="9.00390625" defaultRowHeight="12.75"/>
  <cols>
    <col min="1" max="1" width="36.875" style="0" customWidth="1"/>
    <col min="2" max="2" width="46.625" style="0" customWidth="1"/>
    <col min="3" max="3" width="13.125" style="0" customWidth="1"/>
  </cols>
  <sheetData>
    <row r="1" spans="1:6" ht="39" customHeight="1">
      <c r="A1" s="119" t="s">
        <v>176</v>
      </c>
      <c r="B1" s="113"/>
      <c r="C1" s="113"/>
      <c r="D1" s="1"/>
      <c r="E1" s="1"/>
      <c r="F1" s="1"/>
    </row>
    <row r="2" spans="1:6" ht="24" customHeight="1">
      <c r="A2" s="69" t="s">
        <v>177</v>
      </c>
      <c r="B2" s="30"/>
      <c r="C2" s="30"/>
      <c r="D2" s="1"/>
      <c r="E2" s="1"/>
      <c r="F2" s="1"/>
    </row>
    <row r="3" spans="1:6" ht="9" customHeight="1" thickBot="1">
      <c r="A3" s="2"/>
      <c r="B3" s="1"/>
      <c r="C3" s="1"/>
      <c r="D3" s="1"/>
      <c r="E3" s="1"/>
      <c r="F3" s="1"/>
    </row>
    <row r="4" spans="1:3" ht="13.5" thickBot="1">
      <c r="A4" s="20" t="s">
        <v>37</v>
      </c>
      <c r="B4" s="21"/>
      <c r="C4" s="22" t="s">
        <v>38</v>
      </c>
    </row>
    <row r="5" spans="1:3" ht="12.75">
      <c r="A5" s="27" t="s">
        <v>96</v>
      </c>
      <c r="B5" s="3" t="s">
        <v>119</v>
      </c>
      <c r="C5" s="28">
        <v>3</v>
      </c>
    </row>
    <row r="6" spans="1:3" ht="12.75">
      <c r="A6" s="27" t="s">
        <v>178</v>
      </c>
      <c r="B6" s="3" t="s">
        <v>179</v>
      </c>
      <c r="C6" s="28">
        <v>3</v>
      </c>
    </row>
    <row r="7" spans="1:3" ht="12.75">
      <c r="A7" s="27" t="s">
        <v>173</v>
      </c>
      <c r="B7" s="3"/>
      <c r="C7" s="28">
        <v>226</v>
      </c>
    </row>
    <row r="8" spans="1:3" ht="12.75">
      <c r="A8" s="23" t="s">
        <v>291</v>
      </c>
      <c r="B8" s="4"/>
      <c r="C8" s="24">
        <v>38</v>
      </c>
    </row>
    <row r="9" spans="1:3" ht="12.75">
      <c r="A9" s="23" t="s">
        <v>297</v>
      </c>
      <c r="B9" s="4" t="s">
        <v>318</v>
      </c>
      <c r="C9" s="24">
        <v>919</v>
      </c>
    </row>
    <row r="10" spans="1:3" ht="12.75">
      <c r="A10" s="23"/>
      <c r="B10" s="83" t="s">
        <v>174</v>
      </c>
      <c r="C10" s="101">
        <f>SUM(C5:C9)</f>
        <v>1189</v>
      </c>
    </row>
    <row r="11" spans="1:3" ht="9" customHeight="1">
      <c r="A11" s="23"/>
      <c r="B11" s="103"/>
      <c r="C11" s="101"/>
    </row>
    <row r="12" spans="1:3" ht="38.25">
      <c r="A12" s="23" t="s">
        <v>39</v>
      </c>
      <c r="B12" s="4" t="s">
        <v>180</v>
      </c>
      <c r="C12" s="24">
        <v>271</v>
      </c>
    </row>
    <row r="13" spans="1:3" ht="25.5">
      <c r="A13" s="23" t="s">
        <v>39</v>
      </c>
      <c r="B13" s="4" t="s">
        <v>321</v>
      </c>
      <c r="C13" s="24">
        <v>6.3</v>
      </c>
    </row>
    <row r="14" spans="1:3" ht="25.5">
      <c r="A14" s="23" t="s">
        <v>39</v>
      </c>
      <c r="B14" s="4" t="s">
        <v>229</v>
      </c>
      <c r="C14" s="24">
        <v>89.5</v>
      </c>
    </row>
    <row r="15" spans="1:3" ht="12.75">
      <c r="A15" s="23"/>
      <c r="B15" s="83" t="s">
        <v>339</v>
      </c>
      <c r="C15" s="101">
        <f>SUM(C12:C14)</f>
        <v>366.8</v>
      </c>
    </row>
    <row r="16" spans="1:3" ht="12.75">
      <c r="A16" s="23"/>
      <c r="B16" s="83"/>
      <c r="C16" s="24"/>
    </row>
    <row r="17" spans="1:3" ht="12.75">
      <c r="A17" s="23" t="s">
        <v>70</v>
      </c>
      <c r="B17" s="83" t="s">
        <v>340</v>
      </c>
      <c r="C17" s="24">
        <f>10+28+4+8.5</f>
        <v>50.5</v>
      </c>
    </row>
    <row r="18" spans="1:3" ht="12.75">
      <c r="A18" s="23"/>
      <c r="B18" s="4"/>
      <c r="C18" s="92"/>
    </row>
    <row r="19" spans="1:3" ht="25.5">
      <c r="A19" s="23" t="s">
        <v>107</v>
      </c>
      <c r="B19" s="4" t="s">
        <v>319</v>
      </c>
      <c r="C19" s="24" t="s">
        <v>181</v>
      </c>
    </row>
    <row r="20" spans="1:3" ht="13.5" thickBot="1">
      <c r="A20" s="25"/>
      <c r="B20" s="18"/>
      <c r="C20" s="26"/>
    </row>
    <row r="21" spans="1:3" ht="13.5" thickBot="1">
      <c r="A21" s="66" t="s">
        <v>40</v>
      </c>
      <c r="B21" s="67"/>
      <c r="C21" s="68" t="s">
        <v>38</v>
      </c>
    </row>
    <row r="22" spans="1:3" ht="38.25">
      <c r="A22" s="90" t="s">
        <v>182</v>
      </c>
      <c r="B22" s="89" t="s">
        <v>320</v>
      </c>
      <c r="C22" s="102" t="s">
        <v>183</v>
      </c>
    </row>
    <row r="23" spans="1:3" ht="12.75">
      <c r="A23" s="6" t="s">
        <v>337</v>
      </c>
      <c r="B23" s="5"/>
      <c r="C23" s="7" t="s">
        <v>341</v>
      </c>
    </row>
    <row r="24" spans="1:3" ht="12.75">
      <c r="A24" s="6" t="s">
        <v>322</v>
      </c>
      <c r="B24" s="5"/>
      <c r="C24" s="7" t="s">
        <v>323</v>
      </c>
    </row>
    <row r="25" spans="1:3" ht="12.75">
      <c r="A25" s="6" t="s">
        <v>121</v>
      </c>
      <c r="B25" s="5" t="s">
        <v>338</v>
      </c>
      <c r="C25" s="7" t="s">
        <v>120</v>
      </c>
    </row>
    <row r="26" spans="1:3" ht="25.5">
      <c r="A26" s="6" t="s">
        <v>324</v>
      </c>
      <c r="B26" s="5"/>
      <c r="C26" s="91"/>
    </row>
    <row r="27" spans="1:3" ht="12.75">
      <c r="A27" s="6" t="s">
        <v>325</v>
      </c>
      <c r="B27" s="5"/>
      <c r="C27" s="7" t="s">
        <v>326</v>
      </c>
    </row>
    <row r="28" spans="1:3" ht="12.75">
      <c r="A28" s="6" t="s">
        <v>327</v>
      </c>
      <c r="B28" s="5"/>
      <c r="C28" s="7" t="s">
        <v>328</v>
      </c>
    </row>
    <row r="29" spans="1:3" ht="12.75">
      <c r="A29" s="6" t="s">
        <v>329</v>
      </c>
      <c r="B29" s="5"/>
      <c r="C29" s="7" t="s">
        <v>334</v>
      </c>
    </row>
    <row r="30" spans="1:3" ht="25.5">
      <c r="A30" s="6" t="s">
        <v>331</v>
      </c>
      <c r="B30" s="5"/>
      <c r="C30" s="7" t="s">
        <v>330</v>
      </c>
    </row>
    <row r="31" spans="1:3" ht="38.25">
      <c r="A31" s="6" t="s">
        <v>333</v>
      </c>
      <c r="B31" s="5"/>
      <c r="C31" s="7" t="s">
        <v>332</v>
      </c>
    </row>
    <row r="32" spans="1:3" ht="25.5">
      <c r="A32" s="6"/>
      <c r="B32" s="5" t="s">
        <v>336</v>
      </c>
      <c r="C32" s="7" t="s">
        <v>335</v>
      </c>
    </row>
    <row r="33" spans="1:3" ht="12.75">
      <c r="A33" s="6"/>
      <c r="B33" s="5"/>
      <c r="C33" s="7"/>
    </row>
    <row r="34" spans="1:3" ht="13.5" thickBot="1">
      <c r="A34" s="86"/>
      <c r="B34" s="87"/>
      <c r="C34" s="88"/>
    </row>
    <row r="35" spans="1:3" ht="12.75">
      <c r="A35" s="29"/>
      <c r="B35" s="29"/>
      <c r="C35" s="19"/>
    </row>
    <row r="36" spans="1:3" ht="12.75">
      <c r="A36" s="120" t="s">
        <v>292</v>
      </c>
      <c r="B36" s="120"/>
      <c r="C36" s="120"/>
    </row>
    <row r="37" spans="1:3" ht="12.75">
      <c r="A37" s="120"/>
      <c r="B37" s="120"/>
      <c r="C37" s="120"/>
    </row>
    <row r="38" spans="1:3" ht="12.75">
      <c r="A38" s="120"/>
      <c r="B38" s="120"/>
      <c r="C38" s="120"/>
    </row>
  </sheetData>
  <sheetProtection/>
  <mergeCells count="2">
    <mergeCell ref="A1:C1"/>
    <mergeCell ref="A36:C38"/>
  </mergeCells>
  <printOptions/>
  <pageMargins left="1.1902777777777778" right="0.1798611111111111" top="0.5097222222222222" bottom="0.22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40">
      <selection activeCell="J61" sqref="J61"/>
    </sheetView>
  </sheetViews>
  <sheetFormatPr defaultColWidth="9.00390625" defaultRowHeight="12.75"/>
  <cols>
    <col min="1" max="1" width="8.125" style="0" customWidth="1"/>
    <col min="2" max="2" width="32.125" style="0" customWidth="1"/>
    <col min="3" max="3" width="21.625" style="0" customWidth="1"/>
    <col min="4" max="4" width="20.875" style="0" customWidth="1"/>
  </cols>
  <sheetData>
    <row r="1" spans="1:3" ht="48" customHeight="1">
      <c r="A1" s="119" t="s">
        <v>298</v>
      </c>
      <c r="B1" s="113"/>
      <c r="C1" s="113"/>
    </row>
    <row r="3" spans="1:4" ht="12.75">
      <c r="A3" s="8" t="s">
        <v>22</v>
      </c>
      <c r="B3" s="60" t="s">
        <v>189</v>
      </c>
      <c r="C3" s="12" t="s">
        <v>80</v>
      </c>
      <c r="D3" s="32">
        <v>20</v>
      </c>
    </row>
    <row r="4" spans="1:4" ht="25.5">
      <c r="A4" s="8" t="s">
        <v>21</v>
      </c>
      <c r="B4" s="109" t="s">
        <v>186</v>
      </c>
      <c r="C4" s="8" t="s">
        <v>77</v>
      </c>
      <c r="D4" s="44">
        <v>15</v>
      </c>
    </row>
    <row r="5" spans="1:4" ht="12.75">
      <c r="A5" s="8" t="s">
        <v>20</v>
      </c>
      <c r="B5" s="61" t="s">
        <v>184</v>
      </c>
      <c r="C5" s="8" t="s">
        <v>77</v>
      </c>
      <c r="D5" s="44">
        <v>15</v>
      </c>
    </row>
    <row r="6" spans="1:4" ht="12.75">
      <c r="A6" s="8" t="s">
        <v>27</v>
      </c>
      <c r="B6" s="61" t="s">
        <v>127</v>
      </c>
      <c r="C6" s="8" t="s">
        <v>77</v>
      </c>
      <c r="D6" s="44">
        <v>10</v>
      </c>
    </row>
    <row r="7" spans="1:4" ht="12.75">
      <c r="A7" s="8" t="s">
        <v>24</v>
      </c>
      <c r="B7" s="59" t="s">
        <v>195</v>
      </c>
      <c r="C7" s="8" t="s">
        <v>77</v>
      </c>
      <c r="D7" s="44">
        <v>30</v>
      </c>
    </row>
    <row r="8" spans="1:4" ht="25.5">
      <c r="A8" s="8" t="s">
        <v>36</v>
      </c>
      <c r="B8" s="61" t="s">
        <v>217</v>
      </c>
      <c r="C8" s="8" t="s">
        <v>77</v>
      </c>
      <c r="D8" s="44">
        <v>10</v>
      </c>
    </row>
    <row r="9" spans="1:4" ht="12.75">
      <c r="A9" s="8" t="s">
        <v>25</v>
      </c>
      <c r="B9" s="57" t="s">
        <v>197</v>
      </c>
      <c r="C9" s="8" t="s">
        <v>77</v>
      </c>
      <c r="D9" s="8">
        <v>30</v>
      </c>
    </row>
    <row r="10" spans="1:4" ht="38.25">
      <c r="A10" s="8" t="s">
        <v>35</v>
      </c>
      <c r="B10" s="61" t="s">
        <v>226</v>
      </c>
      <c r="C10" s="8" t="s">
        <v>77</v>
      </c>
      <c r="D10" s="44">
        <v>35</v>
      </c>
    </row>
    <row r="11" spans="1:4" ht="25.5">
      <c r="A11" s="45" t="s">
        <v>43</v>
      </c>
      <c r="B11" s="57" t="s">
        <v>210</v>
      </c>
      <c r="C11" s="8" t="s">
        <v>77</v>
      </c>
      <c r="D11" s="8">
        <v>20</v>
      </c>
    </row>
    <row r="12" spans="1:4" ht="12.75">
      <c r="A12" s="8" t="s">
        <v>34</v>
      </c>
      <c r="B12" s="61" t="s">
        <v>220</v>
      </c>
      <c r="C12" s="8" t="s">
        <v>77</v>
      </c>
      <c r="D12" s="44">
        <v>15</v>
      </c>
    </row>
    <row r="13" spans="1:4" ht="12.75">
      <c r="A13" s="8" t="s">
        <v>33</v>
      </c>
      <c r="B13" s="61" t="s">
        <v>222</v>
      </c>
      <c r="C13" s="8" t="s">
        <v>77</v>
      </c>
      <c r="D13" s="44">
        <v>15</v>
      </c>
    </row>
    <row r="14" spans="1:4" ht="25.5">
      <c r="A14" s="8" t="s">
        <v>15</v>
      </c>
      <c r="B14" s="5" t="s">
        <v>110</v>
      </c>
      <c r="C14" s="8" t="s">
        <v>77</v>
      </c>
      <c r="D14" s="8">
        <v>3</v>
      </c>
    </row>
    <row r="15" spans="1:4" ht="25.5">
      <c r="A15" s="8" t="s">
        <v>14</v>
      </c>
      <c r="B15" s="61" t="s">
        <v>130</v>
      </c>
      <c r="C15" s="47" t="s">
        <v>80</v>
      </c>
      <c r="D15" s="44">
        <v>35</v>
      </c>
    </row>
    <row r="16" spans="1:4" ht="25.5">
      <c r="A16" s="8" t="s">
        <v>28</v>
      </c>
      <c r="B16" s="61" t="s">
        <v>130</v>
      </c>
      <c r="C16" s="8" t="s">
        <v>77</v>
      </c>
      <c r="D16" s="44">
        <v>10</v>
      </c>
    </row>
    <row r="17" spans="1:4" ht="12.75">
      <c r="A17" s="45" t="s">
        <v>44</v>
      </c>
      <c r="B17" s="61" t="s">
        <v>204</v>
      </c>
      <c r="C17" s="44" t="s">
        <v>159</v>
      </c>
      <c r="D17" s="44">
        <v>100</v>
      </c>
    </row>
    <row r="18" spans="1:4" ht="25.5">
      <c r="A18" s="8" t="s">
        <v>148</v>
      </c>
      <c r="B18" s="104" t="s">
        <v>295</v>
      </c>
      <c r="C18" s="8" t="s">
        <v>77</v>
      </c>
      <c r="D18" s="8">
        <v>12</v>
      </c>
    </row>
    <row r="19" spans="1:4" ht="25.5">
      <c r="A19" s="8" t="s">
        <v>23</v>
      </c>
      <c r="B19" s="61" t="s">
        <v>191</v>
      </c>
      <c r="C19" s="8" t="s">
        <v>77</v>
      </c>
      <c r="D19" s="44">
        <v>23</v>
      </c>
    </row>
    <row r="20" spans="1:4" ht="12.75">
      <c r="A20" s="8" t="s">
        <v>30</v>
      </c>
      <c r="B20" s="61" t="s">
        <v>137</v>
      </c>
      <c r="C20" s="8" t="s">
        <v>77</v>
      </c>
      <c r="D20" s="44">
        <v>15</v>
      </c>
    </row>
    <row r="21" spans="1:4" ht="12.75">
      <c r="A21" s="8" t="s">
        <v>29</v>
      </c>
      <c r="B21" s="61" t="s">
        <v>135</v>
      </c>
      <c r="C21" s="8" t="s">
        <v>77</v>
      </c>
      <c r="D21" s="44">
        <v>14</v>
      </c>
    </row>
    <row r="22" spans="1:4" ht="12.75">
      <c r="A22" s="8" t="s">
        <v>31</v>
      </c>
      <c r="B22" s="61" t="s">
        <v>138</v>
      </c>
      <c r="C22" s="8" t="s">
        <v>77</v>
      </c>
      <c r="D22" s="44">
        <v>15</v>
      </c>
    </row>
    <row r="23" spans="1:4" ht="12.75">
      <c r="A23" s="8" t="s">
        <v>158</v>
      </c>
      <c r="B23" s="59" t="s">
        <v>160</v>
      </c>
      <c r="C23" s="47" t="s">
        <v>109</v>
      </c>
      <c r="D23" s="32">
        <v>12</v>
      </c>
    </row>
    <row r="24" spans="1:4" ht="12.75">
      <c r="A24" s="45" t="s">
        <v>45</v>
      </c>
      <c r="B24" s="61" t="s">
        <v>207</v>
      </c>
      <c r="C24" s="44" t="s">
        <v>159</v>
      </c>
      <c r="D24" s="44">
        <v>100</v>
      </c>
    </row>
    <row r="25" spans="1:4" ht="12.75">
      <c r="A25" s="8" t="s">
        <v>26</v>
      </c>
      <c r="B25" s="57" t="s">
        <v>200</v>
      </c>
      <c r="C25" s="8" t="s">
        <v>77</v>
      </c>
      <c r="D25" s="8">
        <v>25</v>
      </c>
    </row>
    <row r="26" spans="1:4" ht="12.75">
      <c r="A26" s="8" t="s">
        <v>42</v>
      </c>
      <c r="B26" s="59" t="s">
        <v>213</v>
      </c>
      <c r="C26" s="8" t="s">
        <v>77</v>
      </c>
      <c r="D26" s="8">
        <v>25</v>
      </c>
    </row>
    <row r="27" spans="1:4" ht="12.75">
      <c r="A27" s="45" t="s">
        <v>46</v>
      </c>
      <c r="B27" s="61" t="s">
        <v>144</v>
      </c>
      <c r="C27" s="44" t="s">
        <v>159</v>
      </c>
      <c r="D27" s="44">
        <v>300</v>
      </c>
    </row>
    <row r="28" spans="1:4" ht="12.75">
      <c r="A28" s="8" t="s">
        <v>32</v>
      </c>
      <c r="B28" s="61" t="s">
        <v>139</v>
      </c>
      <c r="C28" s="8" t="s">
        <v>77</v>
      </c>
      <c r="D28" s="44">
        <v>15</v>
      </c>
    </row>
    <row r="29" ht="12.75">
      <c r="D29">
        <f>SUM(D3:D28)</f>
        <v>919</v>
      </c>
    </row>
    <row r="31" spans="1:4" ht="12.75">
      <c r="A31" s="8" t="s">
        <v>155</v>
      </c>
      <c r="B31" s="94" t="s">
        <v>280</v>
      </c>
      <c r="C31" s="44" t="s">
        <v>281</v>
      </c>
      <c r="D31" s="70">
        <v>1</v>
      </c>
    </row>
    <row r="32" spans="1:4" ht="25.5">
      <c r="A32" s="8" t="s">
        <v>153</v>
      </c>
      <c r="B32" s="95" t="s">
        <v>276</v>
      </c>
      <c r="C32" s="8" t="s">
        <v>260</v>
      </c>
      <c r="D32" s="44">
        <v>3</v>
      </c>
    </row>
    <row r="33" spans="1:4" ht="25.5">
      <c r="A33" s="8" t="s">
        <v>150</v>
      </c>
      <c r="B33" s="5" t="s">
        <v>317</v>
      </c>
      <c r="C33" s="8" t="s">
        <v>236</v>
      </c>
      <c r="D33" s="8">
        <v>2</v>
      </c>
    </row>
    <row r="34" spans="1:4" ht="25.5">
      <c r="A34" s="8" t="s">
        <v>9</v>
      </c>
      <c r="B34" s="95" t="s">
        <v>306</v>
      </c>
      <c r="C34" s="8" t="s">
        <v>307</v>
      </c>
      <c r="D34" s="44">
        <v>1</v>
      </c>
    </row>
    <row r="35" spans="1:4" ht="25.5">
      <c r="A35" s="8" t="s">
        <v>149</v>
      </c>
      <c r="B35" s="63" t="s">
        <v>299</v>
      </c>
      <c r="C35" s="8" t="s">
        <v>170</v>
      </c>
      <c r="D35" s="8">
        <v>3</v>
      </c>
    </row>
    <row r="36" spans="1:4" ht="25.5">
      <c r="A36" s="8" t="s">
        <v>8</v>
      </c>
      <c r="B36" s="63" t="s">
        <v>305</v>
      </c>
      <c r="C36" s="8" t="s">
        <v>117</v>
      </c>
      <c r="D36" s="32">
        <v>5</v>
      </c>
    </row>
    <row r="37" spans="1:4" ht="12.75">
      <c r="A37" s="8" t="s">
        <v>12</v>
      </c>
      <c r="B37" s="95" t="s">
        <v>284</v>
      </c>
      <c r="C37" s="8" t="s">
        <v>170</v>
      </c>
      <c r="D37" s="44">
        <v>23</v>
      </c>
    </row>
    <row r="38" spans="1:4" ht="12.75">
      <c r="A38" s="8" t="s">
        <v>106</v>
      </c>
      <c r="B38" s="5" t="s">
        <v>251</v>
      </c>
      <c r="C38" s="8" t="s">
        <v>240</v>
      </c>
      <c r="D38" s="8">
        <v>5</v>
      </c>
    </row>
    <row r="39" spans="1:4" ht="25.5">
      <c r="A39" s="8" t="s">
        <v>152</v>
      </c>
      <c r="B39" s="5" t="s">
        <v>254</v>
      </c>
      <c r="C39" s="8" t="s">
        <v>255</v>
      </c>
      <c r="D39" s="8">
        <v>8</v>
      </c>
    </row>
    <row r="40" spans="1:4" ht="25.5">
      <c r="A40" s="111" t="s">
        <v>11</v>
      </c>
      <c r="B40" s="84" t="s">
        <v>293</v>
      </c>
      <c r="C40" s="111" t="s">
        <v>115</v>
      </c>
      <c r="D40" s="85">
        <v>3</v>
      </c>
    </row>
    <row r="41" spans="1:4" ht="25.5">
      <c r="A41" s="8" t="s">
        <v>157</v>
      </c>
      <c r="B41" s="61" t="s">
        <v>116</v>
      </c>
      <c r="C41" s="44" t="s">
        <v>102</v>
      </c>
      <c r="D41" s="44">
        <v>68</v>
      </c>
    </row>
    <row r="42" spans="1:4" ht="25.5">
      <c r="A42" s="8" t="s">
        <v>103</v>
      </c>
      <c r="B42" s="61" t="s">
        <v>310</v>
      </c>
      <c r="C42" s="44" t="s">
        <v>102</v>
      </c>
      <c r="D42" s="44">
        <v>34</v>
      </c>
    </row>
    <row r="43" spans="1:4" ht="25.5">
      <c r="A43" s="8" t="s">
        <v>13</v>
      </c>
      <c r="B43" s="5" t="s">
        <v>169</v>
      </c>
      <c r="C43" s="8" t="s">
        <v>240</v>
      </c>
      <c r="D43" s="8">
        <v>6</v>
      </c>
    </row>
    <row r="44" spans="1:4" ht="25.5">
      <c r="A44" s="8" t="s">
        <v>18</v>
      </c>
      <c r="B44" s="63" t="s">
        <v>166</v>
      </c>
      <c r="C44" s="8" t="s">
        <v>165</v>
      </c>
      <c r="D44" s="44">
        <v>7</v>
      </c>
    </row>
    <row r="45" spans="1:4" ht="12.75">
      <c r="A45" s="8" t="s">
        <v>104</v>
      </c>
      <c r="B45" s="93" t="s">
        <v>230</v>
      </c>
      <c r="C45" s="8" t="s">
        <v>260</v>
      </c>
      <c r="D45" s="8">
        <v>27</v>
      </c>
    </row>
    <row r="46" spans="1:4" ht="12.75">
      <c r="A46" s="8" t="s">
        <v>156</v>
      </c>
      <c r="B46" s="96" t="s">
        <v>231</v>
      </c>
      <c r="C46" s="97" t="s">
        <v>232</v>
      </c>
      <c r="D46" s="31">
        <v>16</v>
      </c>
    </row>
    <row r="47" spans="1:4" ht="25.5">
      <c r="A47" s="8" t="s">
        <v>151</v>
      </c>
      <c r="B47" s="93" t="s">
        <v>312</v>
      </c>
      <c r="C47" s="8" t="s">
        <v>259</v>
      </c>
      <c r="D47" s="8">
        <v>2</v>
      </c>
    </row>
    <row r="48" spans="1:4" ht="12.75">
      <c r="A48" s="8" t="s">
        <v>16</v>
      </c>
      <c r="B48" s="93" t="s">
        <v>267</v>
      </c>
      <c r="C48" s="8" t="s">
        <v>259</v>
      </c>
      <c r="D48" s="44">
        <v>3</v>
      </c>
    </row>
    <row r="49" spans="1:4" ht="12.75">
      <c r="A49" s="8" t="s">
        <v>105</v>
      </c>
      <c r="B49" s="61" t="s">
        <v>287</v>
      </c>
      <c r="C49" s="8" t="s">
        <v>240</v>
      </c>
      <c r="D49" s="44">
        <v>5</v>
      </c>
    </row>
    <row r="50" spans="1:4" ht="25.5">
      <c r="A50" s="8" t="s">
        <v>17</v>
      </c>
      <c r="B50" s="5" t="s">
        <v>244</v>
      </c>
      <c r="C50" s="8" t="s">
        <v>242</v>
      </c>
      <c r="D50" s="8">
        <v>7</v>
      </c>
    </row>
    <row r="51" spans="1:4" ht="15.75">
      <c r="A51" s="107"/>
      <c r="B51" s="108"/>
      <c r="C51" s="110"/>
      <c r="D51" s="82">
        <f>SUM(D31:D50)</f>
        <v>229</v>
      </c>
    </row>
    <row r="56" spans="1:4" ht="25.5">
      <c r="A56" s="8" t="s">
        <v>10</v>
      </c>
      <c r="B56" s="5" t="s">
        <v>263</v>
      </c>
      <c r="C56" s="8" t="s">
        <v>264</v>
      </c>
      <c r="D56" s="8">
        <v>20</v>
      </c>
    </row>
    <row r="57" spans="1:4" ht="12.75">
      <c r="A57" s="8" t="s">
        <v>19</v>
      </c>
      <c r="B57" s="5" t="s">
        <v>246</v>
      </c>
      <c r="C57" s="8" t="s">
        <v>247</v>
      </c>
      <c r="D57" s="8">
        <v>18</v>
      </c>
    </row>
    <row r="58" spans="1:4" ht="25.5">
      <c r="A58" s="8" t="s">
        <v>154</v>
      </c>
      <c r="B58" s="93" t="s">
        <v>303</v>
      </c>
      <c r="C58" s="8" t="s">
        <v>272</v>
      </c>
      <c r="D58" s="70">
        <v>1</v>
      </c>
    </row>
    <row r="59" spans="1:4" ht="12.75">
      <c r="A59" s="8" t="s">
        <v>7</v>
      </c>
      <c r="B59" s="93" t="s">
        <v>271</v>
      </c>
      <c r="C59" s="8" t="s">
        <v>272</v>
      </c>
      <c r="D59" s="70">
        <v>2</v>
      </c>
    </row>
    <row r="60" ht="12.75">
      <c r="D60">
        <f>SUM(D56:D59)</f>
        <v>41</v>
      </c>
    </row>
  </sheetData>
  <sheetProtection/>
  <mergeCells count="1">
    <mergeCell ref="A1:C1"/>
  </mergeCells>
  <printOptions/>
  <pageMargins left="0.14027777777777778" right="0.12986111111111112" top="0.1701388888888889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Rabasová</dc:creator>
  <cp:keywords/>
  <dc:description/>
  <cp:lastModifiedBy>PC</cp:lastModifiedBy>
  <cp:lastPrinted>2018-12-18T06:23:27Z</cp:lastPrinted>
  <dcterms:created xsi:type="dcterms:W3CDTF">2004-03-28T16:34:34Z</dcterms:created>
  <dcterms:modified xsi:type="dcterms:W3CDTF">2018-12-18T06:36:32Z</dcterms:modified>
  <cp:category/>
  <cp:version/>
  <cp:contentType/>
  <cp:contentStatus/>
  <cp:revision>1</cp:revision>
</cp:coreProperties>
</file>