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430"/>
  <workbookPr/>
  <bookViews>
    <workbookView xWindow="65416" yWindow="65416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<sst xmlns="http://schemas.openxmlformats.org/spreadsheetml/2006/main" count="363" uniqueCount="106">
  <si>
    <t>ŠKOLY, ŠKOLKY, …</t>
  </si>
  <si>
    <t>LOKALITA</t>
  </si>
  <si>
    <t>TYP VÝSADBY</t>
  </si>
  <si>
    <t>m² celkem</t>
  </si>
  <si>
    <t>cena/jedn.</t>
  </si>
  <si>
    <t>1 ošetření</t>
  </si>
  <si>
    <t>počet ošetření</t>
  </si>
  <si>
    <t>CELKEM/rok</t>
  </si>
  <si>
    <t>pozn.</t>
  </si>
  <si>
    <t>MŠ ČESKÁ TŘEBOVÁ, VINOHRADY</t>
  </si>
  <si>
    <t>záhon trvalkový</t>
  </si>
  <si>
    <t>vypletí</t>
  </si>
  <si>
    <t>odstranění odkvetlých a odumřelých částí rostlin</t>
  </si>
  <si>
    <t>plocha keřů listnatých</t>
  </si>
  <si>
    <t>řez keřů v. do 1,5 m</t>
  </si>
  <si>
    <t xml:space="preserve">vypletí </t>
  </si>
  <si>
    <t>hnojení vč. hnojiva na dřeviny</t>
  </si>
  <si>
    <t>MŠ ČESKÁ TŘEBOVÁ, U KOUPALIŠTĚ</t>
  </si>
  <si>
    <t>MŠ ČESKÁ TŘEBOVÁ, HABRMANOVA</t>
  </si>
  <si>
    <t>MŠ ČESKÁ TŘEBOVÁ, U STADIONU</t>
  </si>
  <si>
    <t xml:space="preserve">hnojení vč. hnojiva </t>
  </si>
  <si>
    <t>ZŠ ČESKÁ TŘEBOVÁ, ÚSTECKÁ</t>
  </si>
  <si>
    <t>PARKY</t>
  </si>
  <si>
    <t>Hlavní hřbitov</t>
  </si>
  <si>
    <t>Městské muzeum</t>
  </si>
  <si>
    <t>půdopokryvné výsadby keřů</t>
  </si>
  <si>
    <t>řez udržovací a zmlazovací</t>
  </si>
  <si>
    <t>záhony půdopokryvných výsadeb u vchodu</t>
  </si>
  <si>
    <t>Park u Tesca</t>
  </si>
  <si>
    <t>plocha keřů smíšená</t>
  </si>
  <si>
    <t>služby</t>
  </si>
  <si>
    <t>a trvalek - výsadby z r.2013</t>
  </si>
  <si>
    <t>záhon trvalkový - nový</t>
  </si>
  <si>
    <t>plocha keřů listnatých - nový</t>
  </si>
  <si>
    <t>TERMINÁL</t>
  </si>
  <si>
    <t>odplevelení, odstranění odkvetlých a odumřelých částí rostlin (řez zmlazovacím udržovací)</t>
  </si>
  <si>
    <t>hnojení výsadeb dřevin a trvalek vč. materiálu</t>
  </si>
  <si>
    <t>ZÁHONY U JÍDELNY ZŠ HABRMANOVA, NA KŘIŽOVATCE ULIC LITOMYŠLSKÁ A HABRMANOVA</t>
  </si>
  <si>
    <t>záhon trvalkový/štěrk</t>
  </si>
  <si>
    <t>doplnění kačírku vč.materiálu</t>
  </si>
  <si>
    <t>plocha keřů jehličnatých</t>
  </si>
  <si>
    <t>řez</t>
  </si>
  <si>
    <t>DĚTSKÉ HŘIŠTĚ JELENICE</t>
  </si>
  <si>
    <t>U BILLY</t>
  </si>
  <si>
    <t xml:space="preserve">záhon trvalkový </t>
  </si>
  <si>
    <t>ÚDRŽBA ZELENĚ - VÝBĚROVÉ ŘÍZENÍ</t>
  </si>
  <si>
    <t>ZŠ ČESKÁ TŘEBOVÁ, HABRMANOVA  a GYMNÁZIUM</t>
  </si>
  <si>
    <t>SPORTOVIŠTĚ A OKOLÍ, …</t>
  </si>
  <si>
    <t>OKOLÍ ZIMNÍHO STADIONU - PARKOVIŠTĚ</t>
  </si>
  <si>
    <t xml:space="preserve">   výsadby svah 2017</t>
  </si>
  <si>
    <t>plocha keřů L a J na příkrém svahu</t>
  </si>
  <si>
    <t xml:space="preserve">   výsadby areál 2018</t>
  </si>
  <si>
    <t>plocha keřů L na svahu</t>
  </si>
  <si>
    <t>plocha keřů J na svahu</t>
  </si>
  <si>
    <t>plocha keřů L a J na svahu</t>
  </si>
  <si>
    <t>ATLETICKÝ STADION</t>
  </si>
  <si>
    <t>Parčík a plocha s kaskádou - Na Splavě</t>
  </si>
  <si>
    <t>záhon - trvalky, keře</t>
  </si>
  <si>
    <t>sestřih</t>
  </si>
  <si>
    <t>plocha keřů smíšených</t>
  </si>
  <si>
    <t>pokryvné výsadby keřů</t>
  </si>
  <si>
    <t>Tyršovo náměstí (před gymnáziem)</t>
  </si>
  <si>
    <t>plocha keřů listnatých a jehličnatých - původní výsadby</t>
  </si>
  <si>
    <t>plocha keřů listnatých a jehličnatých - nové výsadby</t>
  </si>
  <si>
    <t>záhon tvalkový, traviny</t>
  </si>
  <si>
    <t>obnovení okraje záhonů ořezávačem/b.m.</t>
  </si>
  <si>
    <t>Park Čs. Legií, okolí polikliniky</t>
  </si>
  <si>
    <t>BD MORAVSKÁ</t>
  </si>
  <si>
    <t>skupina stromů s podrostem</t>
  </si>
  <si>
    <t>předzahrádka kolem BD</t>
  </si>
  <si>
    <t>BD NA TRUBECH</t>
  </si>
  <si>
    <t>plochy výsadeb smíšené</t>
  </si>
  <si>
    <t>OKOLÍ MALÉ SCÉNY</t>
  </si>
  <si>
    <t>STARÉ NÁMĚSTÍ, MOBILNÍ ZELEŇ ULICE NÁDRAŽNÍ</t>
  </si>
  <si>
    <t>výsadba ve veg. nádobách, výsadby u vlajek, cortenové nádoby</t>
  </si>
  <si>
    <t>RÁKOSNÍČKOVO HŘIŠTĚ LHOTKA</t>
  </si>
  <si>
    <t>KRUHÁČ LHOTKA</t>
  </si>
  <si>
    <t>záhon trvalky nový</t>
  </si>
  <si>
    <t>ŠTĚRKOVÝ ZÁHON /PRUH PŘED GYMNÁZIEM</t>
  </si>
  <si>
    <t>doplnění kačírku vč. materiálu</t>
  </si>
  <si>
    <t>KRUHÁČ KATEŘINSKÁ</t>
  </si>
  <si>
    <t>OKOLÍ DĚTSKÉHO HŘIŠTĚ - SÍDLIŠTĚ KŘIB</t>
  </si>
  <si>
    <t>Výsadby před vstupem do krematoria (vlevo)</t>
  </si>
  <si>
    <t>CELKEM LOKALITA</t>
  </si>
  <si>
    <t xml:space="preserve"> Vnitroblok u pečovatelské </t>
  </si>
  <si>
    <t>OSTATNÍ LOKALITY…</t>
  </si>
  <si>
    <t>ZÁKRES VIZ PŘÍLOHA Č. 3_ŠKOLY</t>
  </si>
  <si>
    <t>ZÁKRES VIZ PŘÍLOHA Č. 3_SPORTOVIŠTĚ A OKOLÍ</t>
  </si>
  <si>
    <t>ZÁKRES VIZ PŘÍLOHA Č. 3_PARKY</t>
  </si>
  <si>
    <t>ZÁKRES VIZ PŘÍLOHA Č. 3_OSTATNÍ LOKALITY</t>
  </si>
  <si>
    <t>doplnění kůrového mulče vč. materiálu</t>
  </si>
  <si>
    <t>záhony trvalkové, plochy keřů a travin</t>
  </si>
  <si>
    <t xml:space="preserve">svázání vyšších travin v podzimním období </t>
  </si>
  <si>
    <t>POZN.:</t>
  </si>
  <si>
    <t>CELKEM ÚDRŽBA ZELENĚ</t>
  </si>
  <si>
    <t>a k přirozeným růstovým formám rostlin. U okrasných trvalek, záhonových růží a letniček je nutné začiš´tovat, odstříhovat</t>
  </si>
  <si>
    <t xml:space="preserve">odkvetlé a odumřelé čísti rostlin, které je nutné odstranit. </t>
  </si>
  <si>
    <r>
      <rPr>
        <b/>
        <sz val="11"/>
        <color theme="1"/>
        <rFont val="Times New Roman"/>
        <family val="1"/>
      </rPr>
      <t>VYPLETÍ</t>
    </r>
    <r>
      <rPr>
        <sz val="11"/>
        <color theme="1"/>
        <rFont val="Times New Roman"/>
        <family val="1"/>
      </rPr>
      <t xml:space="preserve"> = </t>
    </r>
    <r>
      <rPr>
        <sz val="10"/>
        <color theme="1"/>
        <rFont val="Times New Roman"/>
        <family val="1"/>
      </rPr>
      <t xml:space="preserve">vypletím se rozumí odstranění všech nežádoucích rostlin na dané ploše, zpravidla mechanickým způsobem. </t>
    </r>
  </si>
  <si>
    <r>
      <rPr>
        <b/>
        <sz val="11"/>
        <color theme="1"/>
        <rFont val="Times New Roman"/>
        <family val="1"/>
      </rPr>
      <t>ODSTRANĚNÍ ODKVETLÝCH A ODUMŘELÝCH ČÁSTÍ ROSTLIN</t>
    </r>
    <r>
      <rPr>
        <sz val="11"/>
        <color theme="1"/>
        <rFont val="Times New Roman"/>
        <family val="1"/>
      </rPr>
      <t xml:space="preserve"> = </t>
    </r>
    <r>
      <rPr>
        <sz val="10"/>
        <color theme="1"/>
        <rFont val="Times New Roman"/>
        <family val="1"/>
      </rPr>
      <t xml:space="preserve">při řezu je nutné přhlížet ke zvláštnostem podmíněných druhem </t>
    </r>
  </si>
  <si>
    <t>na stanovišti vysazeny.</t>
  </si>
  <si>
    <r>
      <rPr>
        <b/>
        <sz val="11"/>
        <color theme="1"/>
        <rFont val="Times New Roman"/>
        <family val="1"/>
      </rPr>
      <t>DOPLNĚNÍ KŮROVÉHO MULČE/MULČOVÁNÍ</t>
    </r>
    <r>
      <rPr>
        <sz val="11"/>
        <color theme="1"/>
        <rFont val="Times New Roman"/>
        <family val="1"/>
      </rPr>
      <t xml:space="preserve"> = </t>
    </r>
    <r>
      <rPr>
        <sz val="10"/>
        <color theme="1"/>
        <rFont val="Times New Roman"/>
        <family val="1"/>
      </rPr>
      <t xml:space="preserve">rovnoměrné a souvislé rozprostření vhnodného mulčovacího materiálu (kůry) a tloušťky </t>
    </r>
  </si>
  <si>
    <t xml:space="preserve">jeho vrstvy (10 cm) z důvodu ochrany půdy a zamezení růstu nežádoucích plevelů při zabránění poškození roslin, které jsou </t>
  </si>
  <si>
    <r>
      <rPr>
        <b/>
        <sz val="11"/>
        <color theme="1"/>
        <rFont val="Times New Roman"/>
        <family val="1"/>
      </rPr>
      <t>ŘEZ KEŘŮ</t>
    </r>
    <r>
      <rPr>
        <sz val="11"/>
        <color theme="1"/>
        <rFont val="Times New Roman"/>
        <family val="1"/>
      </rPr>
      <t xml:space="preserve"> =</t>
    </r>
    <r>
      <rPr>
        <sz val="10"/>
        <color theme="1"/>
        <rFont val="Times New Roman"/>
        <family val="1"/>
      </rPr>
      <t xml:space="preserve"> realizované dle platných arboristických standardů (SPPK 02 003 Výsadba a řez keřů a lián). </t>
    </r>
  </si>
  <si>
    <r>
      <rPr>
        <b/>
        <sz val="11"/>
        <color theme="1"/>
        <rFont val="Times New Roman"/>
        <family val="1"/>
      </rPr>
      <t xml:space="preserve">HNOJENÍ </t>
    </r>
    <r>
      <rPr>
        <sz val="11"/>
        <color theme="1"/>
        <rFont val="Times New Roman"/>
        <family val="1"/>
      </rPr>
      <t xml:space="preserve">= </t>
    </r>
    <r>
      <rPr>
        <sz val="10"/>
        <color theme="1"/>
        <rFont val="Times New Roman"/>
        <family val="1"/>
      </rPr>
      <t>aplikace hnojiva ve správnou agrotechnickou dobu, odpovídající dávkou a typem hnojivem pro konkrétní druh rostlin.</t>
    </r>
  </si>
  <si>
    <t>hnojení vč. dodání odp.hnojiva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</si>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</sst>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Courier"/>
      <family val="3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FF3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36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2" fontId="6" fillId="3" borderId="5" xfId="0" applyNumberFormat="1" applyFont="1" applyFill="1" applyBorder="1" applyAlignment="1">
      <alignment horizontal="center"/>
    </xf>
    <xf numFmtId="2" fontId="6" fillId="3" borderId="1" xfId="20" applyNumberFormat="1" applyFont="1" applyFill="1" applyBorder="1" applyAlignment="1">
      <alignment horizontal="center"/>
      <protection/>
    </xf>
    <xf numFmtId="0" fontId="5" fillId="2" borderId="6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2" borderId="9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2" borderId="10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6" fillId="0" borderId="1" xfId="20" applyNumberFormat="1" applyFont="1" applyBorder="1" applyAlignment="1">
      <alignment horizontal="center"/>
      <protection/>
    </xf>
    <xf numFmtId="0" fontId="12" fillId="0" borderId="0" xfId="0" applyFont="1" applyAlignment="1">
      <alignment vertical="center"/>
    </xf>
    <xf numFmtId="0" fontId="10" fillId="0" borderId="0" xfId="0" applyFont="1"/>
    <xf numFmtId="0" fontId="13" fillId="0" borderId="0" xfId="0" applyFont="1"/>
    <xf numFmtId="0" fontId="10" fillId="3" borderId="0" xfId="0" applyFont="1" applyFill="1"/>
    <xf numFmtId="0" fontId="6" fillId="3" borderId="5" xfId="0" applyFont="1" applyFill="1" applyBorder="1" applyAlignment="1">
      <alignment horizontal="left" wrapText="1"/>
    </xf>
    <xf numFmtId="2" fontId="6" fillId="3" borderId="11" xfId="0" applyNumberFormat="1" applyFont="1" applyFill="1" applyBorder="1" applyAlignment="1">
      <alignment horizontal="center"/>
    </xf>
    <xf numFmtId="1" fontId="6" fillId="3" borderId="11" xfId="20" applyNumberFormat="1" applyFont="1" applyFill="1" applyBorder="1" applyAlignment="1">
      <alignment horizontal="center"/>
      <protection/>
    </xf>
    <xf numFmtId="0" fontId="6" fillId="3" borderId="11" xfId="0" applyFont="1" applyFill="1" applyBorder="1" applyAlignment="1">
      <alignment wrapText="1"/>
    </xf>
    <xf numFmtId="1" fontId="6" fillId="3" borderId="5" xfId="20" applyNumberFormat="1" applyFont="1" applyFill="1" applyBorder="1" applyAlignment="1">
      <alignment horizontal="center"/>
      <protection/>
    </xf>
    <xf numFmtId="0" fontId="6" fillId="4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1" fontId="6" fillId="4" borderId="1" xfId="20" applyNumberFormat="1" applyFont="1" applyFill="1" applyBorder="1" applyAlignment="1">
      <alignment horizontal="center"/>
      <protection/>
    </xf>
    <xf numFmtId="0" fontId="6" fillId="4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1" fontId="6" fillId="3" borderId="1" xfId="20" applyNumberFormat="1" applyFont="1" applyFill="1" applyBorder="1" applyAlignment="1">
      <alignment horizontal="center"/>
      <protection/>
    </xf>
    <xf numFmtId="0" fontId="6" fillId="3" borderId="1" xfId="0" applyFont="1" applyFill="1" applyBorder="1" applyAlignment="1">
      <alignment wrapText="1"/>
    </xf>
    <xf numFmtId="0" fontId="8" fillId="0" borderId="12" xfId="0" applyFont="1" applyBorder="1" applyAlignment="1">
      <alignment wrapText="1"/>
    </xf>
    <xf numFmtId="0" fontId="6" fillId="5" borderId="1" xfId="0" applyFont="1" applyFill="1" applyBorder="1" applyAlignment="1">
      <alignment horizontal="left" wrapText="1"/>
    </xf>
    <xf numFmtId="2" fontId="6" fillId="5" borderId="1" xfId="0" applyNumberFormat="1" applyFont="1" applyFill="1" applyBorder="1" applyAlignment="1">
      <alignment horizontal="center"/>
    </xf>
    <xf numFmtId="1" fontId="6" fillId="5" borderId="1" xfId="20" applyNumberFormat="1" applyFont="1" applyFill="1" applyBorder="1" applyAlignment="1">
      <alignment horizontal="center"/>
      <protection/>
    </xf>
    <xf numFmtId="0" fontId="6" fillId="5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5" borderId="1" xfId="0" applyFont="1" applyFill="1" applyBorder="1" applyAlignment="1">
      <alignment horizontal="center" wrapText="1"/>
    </xf>
    <xf numFmtId="2" fontId="6" fillId="5" borderId="1" xfId="20" applyNumberFormat="1" applyFont="1" applyFill="1" applyBorder="1" applyAlignment="1">
      <alignment horizontal="center"/>
      <protection/>
    </xf>
    <xf numFmtId="0" fontId="6" fillId="4" borderId="1" xfId="0" applyFont="1" applyFill="1" applyBorder="1" applyAlignment="1">
      <alignment horizontal="center" wrapText="1"/>
    </xf>
    <xf numFmtId="2" fontId="6" fillId="4" borderId="1" xfId="20" applyNumberFormat="1" applyFont="1" applyFill="1" applyBorder="1" applyAlignment="1">
      <alignment horizontal="center"/>
      <protection/>
    </xf>
    <xf numFmtId="0" fontId="5" fillId="2" borderId="7" xfId="0" applyFont="1" applyFill="1" applyBorder="1" applyAlignment="1">
      <alignment wrapText="1"/>
    </xf>
    <xf numFmtId="0" fontId="14" fillId="0" borderId="5" xfId="0" applyFont="1" applyBorder="1"/>
    <xf numFmtId="0" fontId="14" fillId="0" borderId="8" xfId="0" applyFont="1" applyBorder="1"/>
    <xf numFmtId="0" fontId="10" fillId="0" borderId="1" xfId="0" applyFont="1" applyBorder="1"/>
    <xf numFmtId="0" fontId="6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2" fontId="6" fillId="6" borderId="1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7" borderId="1" xfId="0" applyFont="1" applyFill="1" applyBorder="1" applyAlignment="1">
      <alignment horizontal="left" wrapText="1"/>
    </xf>
    <xf numFmtId="2" fontId="6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6" fillId="7" borderId="1" xfId="0" applyFont="1" applyFill="1" applyBorder="1"/>
    <xf numFmtId="0" fontId="8" fillId="0" borderId="7" xfId="0" applyFont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1" xfId="20" applyNumberFormat="1" applyFont="1" applyFill="1" applyBorder="1" applyAlignment="1">
      <alignment horizontal="center"/>
      <protection/>
    </xf>
    <xf numFmtId="0" fontId="9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8" borderId="1" xfId="0" applyFont="1" applyFill="1" applyBorder="1" applyAlignment="1">
      <alignment horizontal="left" wrapText="1"/>
    </xf>
    <xf numFmtId="2" fontId="6" fillId="8" borderId="1" xfId="0" applyNumberFormat="1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10" fillId="5" borderId="1" xfId="0" applyFont="1" applyFill="1" applyBorder="1"/>
    <xf numFmtId="0" fontId="6" fillId="0" borderId="1" xfId="0" applyFont="1" applyFill="1" applyBorder="1"/>
    <xf numFmtId="0" fontId="8" fillId="3" borderId="5" xfId="0" applyFont="1" applyFill="1" applyBorder="1" applyAlignment="1">
      <alignment wrapText="1"/>
    </xf>
    <xf numFmtId="0" fontId="8" fillId="2" borderId="5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0" fontId="8" fillId="2" borderId="5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2" fontId="11" fillId="2" borderId="1" xfId="0" applyNumberFormat="1" applyFont="1" applyFill="1" applyBorder="1" applyAlignment="1">
      <alignment horizontal="center"/>
    </xf>
    <xf numFmtId="2" fontId="8" fillId="2" borderId="1" xfId="20" applyNumberFormat="1" applyFont="1" applyFill="1" applyBorder="1" applyAlignment="1">
      <alignment horizontal="center"/>
      <protection/>
    </xf>
    <xf numFmtId="2" fontId="8" fillId="2" borderId="7" xfId="20" applyNumberFormat="1" applyFont="1" applyFill="1" applyBorder="1" applyAlignment="1">
      <alignment horizontal="center"/>
      <protection/>
    </xf>
    <xf numFmtId="0" fontId="6" fillId="3" borderId="5" xfId="0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1" fontId="6" fillId="3" borderId="11" xfId="20" applyNumberFormat="1" applyFont="1" applyFill="1" applyBorder="1" applyAlignment="1">
      <alignment horizontal="center" vertical="center"/>
      <protection/>
    </xf>
    <xf numFmtId="0" fontId="6" fillId="3" borderId="11" xfId="0" applyFont="1" applyFill="1" applyBorder="1" applyAlignment="1">
      <alignment vertical="center" wrapText="1"/>
    </xf>
    <xf numFmtId="0" fontId="10" fillId="0" borderId="8" xfId="0" applyFont="1" applyBorder="1"/>
    <xf numFmtId="0" fontId="6" fillId="9" borderId="1" xfId="0" applyFont="1" applyFill="1" applyBorder="1" applyAlignment="1">
      <alignment horizontal="left" wrapText="1"/>
    </xf>
    <xf numFmtId="2" fontId="6" fillId="9" borderId="1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6" fillId="9" borderId="1" xfId="0" applyFont="1" applyFill="1" applyBorder="1"/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" fontId="6" fillId="5" borderId="1" xfId="20" applyNumberFormat="1" applyFont="1" applyFill="1" applyBorder="1" applyAlignment="1">
      <alignment horizontal="center" vertical="center"/>
      <protection/>
    </xf>
    <xf numFmtId="2" fontId="6" fillId="0" borderId="1" xfId="20" applyNumberFormat="1" applyFont="1" applyBorder="1" applyAlignment="1">
      <alignment horizontal="center" vertical="center"/>
      <protection/>
    </xf>
    <xf numFmtId="0" fontId="6" fillId="5" borderId="1" xfId="0" applyFont="1" applyFill="1" applyBorder="1" applyAlignment="1">
      <alignment vertical="center" wrapText="1"/>
    </xf>
    <xf numFmtId="2" fontId="8" fillId="2" borderId="5" xfId="20" applyNumberFormat="1" applyFont="1" applyFill="1" applyBorder="1" applyAlignment="1">
      <alignment horizontal="center" vertical="center"/>
      <protection/>
    </xf>
    <xf numFmtId="0" fontId="6" fillId="10" borderId="1" xfId="0" applyFont="1" applyFill="1" applyBorder="1" applyAlignment="1">
      <alignment horizontal="left" wrapText="1"/>
    </xf>
    <xf numFmtId="2" fontId="6" fillId="10" borderId="1" xfId="0" applyNumberFormat="1" applyFont="1" applyFill="1" applyBorder="1" applyAlignment="1">
      <alignment horizontal="center"/>
    </xf>
    <xf numFmtId="0" fontId="9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/>
    <xf numFmtId="0" fontId="13" fillId="6" borderId="0" xfId="0" applyFont="1" applyFill="1" applyAlignment="1">
      <alignment vertical="center"/>
    </xf>
    <xf numFmtId="164" fontId="6" fillId="6" borderId="1" xfId="0" applyNumberFormat="1" applyFont="1" applyFill="1" applyBorder="1" applyAlignment="1">
      <alignment horizontal="center" wrapText="1"/>
    </xf>
    <xf numFmtId="0" fontId="15" fillId="0" borderId="5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7" xfId="0" applyFont="1" applyFill="1" applyBorder="1"/>
    <xf numFmtId="0" fontId="6" fillId="8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right" wrapText="1"/>
    </xf>
    <xf numFmtId="0" fontId="9" fillId="0" borderId="7" xfId="0" applyFont="1" applyBorder="1" applyAlignment="1">
      <alignment horizontal="center"/>
    </xf>
    <xf numFmtId="2" fontId="11" fillId="2" borderId="7" xfId="0" applyNumberFormat="1" applyFont="1" applyFill="1" applyBorder="1" applyAlignment="1">
      <alignment horizontal="center"/>
    </xf>
    <xf numFmtId="2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6" fillId="9" borderId="1" xfId="0" applyFont="1" applyFill="1" applyBorder="1" applyAlignment="1">
      <alignment wrapText="1"/>
    </xf>
    <xf numFmtId="0" fontId="10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Vysloužilovi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7"/>
  <sheetViews>
    <sheetView tabSelected="1" workbookViewId="0" topLeftCell="B1">
      <selection activeCell="L272" sqref="L271:L272"/>
    </sheetView>
  </sheetViews>
  <sheetFormatPr defaultColWidth="9.140625" defaultRowHeight="15" customHeight="1"/>
  <cols>
    <col min="1" max="1" width="24.7109375" style="0" customWidth="1"/>
    <col min="2" max="2" width="18.7109375" style="0" customWidth="1"/>
    <col min="3" max="3" width="8.7109375" style="0" customWidth="1"/>
    <col min="4" max="5" width="12.7109375" style="0" customWidth="1"/>
    <col min="6" max="6" width="8.7109375" style="0" customWidth="1"/>
    <col min="7" max="7" width="15.7109375" style="0" customWidth="1"/>
    <col min="8" max="8" width="25.00390625" style="0" customWidth="1"/>
    <col min="9" max="22" width="9.140625" style="25" customWidth="1"/>
  </cols>
  <sheetData>
    <row r="1" spans="1:8" s="26" customFormat="1" ht="30.75" customHeight="1">
      <c r="A1" s="116" t="s">
        <v>45</v>
      </c>
      <c r="B1" s="116"/>
      <c r="C1" s="116"/>
      <c r="D1" s="116"/>
      <c r="E1" s="116"/>
      <c r="F1" s="116"/>
      <c r="G1" s="116"/>
      <c r="H1" s="116"/>
    </row>
    <row r="2" spans="1:8" ht="30" customHeight="1">
      <c r="A2" s="24" t="s">
        <v>0</v>
      </c>
      <c r="B2" s="120"/>
      <c r="C2" s="120" t="s">
        <v>86</v>
      </c>
      <c r="D2" s="120"/>
      <c r="E2" s="120"/>
      <c r="F2" s="120"/>
      <c r="G2" s="120"/>
      <c r="H2" s="120"/>
    </row>
    <row r="3" spans="1:8" ht="32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3" t="s">
        <v>7</v>
      </c>
      <c r="H3" s="6" t="s">
        <v>8</v>
      </c>
    </row>
    <row r="4" spans="1:9" ht="30" customHeight="1">
      <c r="A4" s="7" t="s">
        <v>9</v>
      </c>
      <c r="B4" s="43" t="s">
        <v>10</v>
      </c>
      <c r="C4" s="34">
        <v>93</v>
      </c>
      <c r="D4" s="44"/>
      <c r="E4" s="36">
        <f aca="true" t="shared" si="0" ref="E4:E47">+C4*D4</f>
        <v>0</v>
      </c>
      <c r="F4" s="45">
        <v>3</v>
      </c>
      <c r="G4" s="13">
        <f>+E4*F4</f>
        <v>0</v>
      </c>
      <c r="H4" s="46" t="s">
        <v>11</v>
      </c>
      <c r="I4" s="27"/>
    </row>
    <row r="5" spans="1:8" ht="24" customHeight="1">
      <c r="A5" s="8"/>
      <c r="B5" s="43"/>
      <c r="C5" s="34">
        <v>93</v>
      </c>
      <c r="D5" s="44"/>
      <c r="E5" s="36">
        <f t="shared" si="0"/>
        <v>0</v>
      </c>
      <c r="F5" s="45">
        <v>2</v>
      </c>
      <c r="G5" s="13">
        <f aca="true" t="shared" si="1" ref="G5:G11">+E5*F5</f>
        <v>0</v>
      </c>
      <c r="H5" s="46" t="s">
        <v>12</v>
      </c>
    </row>
    <row r="6" spans="1:8" ht="15" customHeight="1">
      <c r="A6" s="8"/>
      <c r="B6" s="43"/>
      <c r="C6" s="34">
        <v>93</v>
      </c>
      <c r="D6" s="44"/>
      <c r="E6" s="36">
        <f t="shared" si="0"/>
        <v>0</v>
      </c>
      <c r="F6" s="45">
        <v>1</v>
      </c>
      <c r="G6" s="13">
        <f t="shared" si="1"/>
        <v>0</v>
      </c>
      <c r="H6" s="46" t="s">
        <v>104</v>
      </c>
    </row>
    <row r="7" spans="1:8" ht="27.75" customHeight="1">
      <c r="A7" s="8"/>
      <c r="B7" s="43"/>
      <c r="C7" s="34">
        <v>93</v>
      </c>
      <c r="D7" s="44"/>
      <c r="E7" s="36">
        <f t="shared" si="0"/>
        <v>0</v>
      </c>
      <c r="F7" s="45">
        <v>1</v>
      </c>
      <c r="G7" s="13">
        <f t="shared" si="1"/>
        <v>0</v>
      </c>
      <c r="H7" s="46" t="s">
        <v>90</v>
      </c>
    </row>
    <row r="8" spans="1:8" ht="15" customHeight="1">
      <c r="A8" s="8"/>
      <c r="B8" s="33" t="s">
        <v>13</v>
      </c>
      <c r="C8" s="34">
        <v>174</v>
      </c>
      <c r="D8" s="35"/>
      <c r="E8" s="36">
        <f t="shared" si="0"/>
        <v>0</v>
      </c>
      <c r="F8" s="37">
        <v>1</v>
      </c>
      <c r="G8" s="13">
        <f t="shared" si="1"/>
        <v>0</v>
      </c>
      <c r="H8" s="38" t="s">
        <v>14</v>
      </c>
    </row>
    <row r="9" spans="1:8" ht="15" customHeight="1">
      <c r="A9" s="8"/>
      <c r="B9" s="33"/>
      <c r="C9" s="34">
        <v>174</v>
      </c>
      <c r="D9" s="35"/>
      <c r="E9" s="36">
        <f t="shared" si="0"/>
        <v>0</v>
      </c>
      <c r="F9" s="37">
        <v>2</v>
      </c>
      <c r="G9" s="13">
        <f t="shared" si="1"/>
        <v>0</v>
      </c>
      <c r="H9" s="38" t="s">
        <v>15</v>
      </c>
    </row>
    <row r="10" spans="1:8" ht="15" customHeight="1">
      <c r="A10" s="8"/>
      <c r="B10" s="33"/>
      <c r="C10" s="34">
        <v>174</v>
      </c>
      <c r="D10" s="35"/>
      <c r="E10" s="36">
        <f t="shared" si="0"/>
        <v>0</v>
      </c>
      <c r="F10" s="37">
        <v>1</v>
      </c>
      <c r="G10" s="13">
        <f t="shared" si="1"/>
        <v>0</v>
      </c>
      <c r="H10" s="38" t="s">
        <v>16</v>
      </c>
    </row>
    <row r="11" spans="1:8" ht="24.75" customHeight="1">
      <c r="A11" s="9"/>
      <c r="B11" s="33"/>
      <c r="C11" s="34">
        <v>174</v>
      </c>
      <c r="D11" s="35"/>
      <c r="E11" s="36">
        <f t="shared" si="0"/>
        <v>0</v>
      </c>
      <c r="F11" s="37">
        <v>1</v>
      </c>
      <c r="G11" s="13">
        <f t="shared" si="1"/>
        <v>0</v>
      </c>
      <c r="H11" s="38" t="s">
        <v>90</v>
      </c>
    </row>
    <row r="12" spans="1:8" ht="15" customHeight="1">
      <c r="A12" s="118" t="s">
        <v>83</v>
      </c>
      <c r="B12" s="28"/>
      <c r="C12" s="11"/>
      <c r="D12" s="29"/>
      <c r="E12" s="12"/>
      <c r="F12" s="30"/>
      <c r="G12" s="91">
        <f>SUM(G4:G11)</f>
        <v>0</v>
      </c>
      <c r="H12" s="31"/>
    </row>
    <row r="13" spans="1:8" ht="30" customHeight="1">
      <c r="A13" s="7" t="s">
        <v>17</v>
      </c>
      <c r="B13" s="43" t="s">
        <v>10</v>
      </c>
      <c r="C13" s="34">
        <v>42</v>
      </c>
      <c r="D13" s="44"/>
      <c r="E13" s="36">
        <f t="shared" si="0"/>
        <v>0</v>
      </c>
      <c r="F13" s="45">
        <v>3</v>
      </c>
      <c r="G13" s="13">
        <f aca="true" t="shared" si="2" ref="G13:G29">+E13*F13</f>
        <v>0</v>
      </c>
      <c r="H13" s="46" t="s">
        <v>11</v>
      </c>
    </row>
    <row r="14" spans="1:8" ht="27" customHeight="1">
      <c r="A14" s="14"/>
      <c r="B14" s="43"/>
      <c r="C14" s="34">
        <v>42</v>
      </c>
      <c r="D14" s="44"/>
      <c r="E14" s="36">
        <f t="shared" si="0"/>
        <v>0</v>
      </c>
      <c r="F14" s="45">
        <v>2</v>
      </c>
      <c r="G14" s="13">
        <f t="shared" si="2"/>
        <v>0</v>
      </c>
      <c r="H14" s="46" t="s">
        <v>12</v>
      </c>
    </row>
    <row r="15" spans="1:8" ht="15" customHeight="1">
      <c r="A15" s="8"/>
      <c r="B15" s="43"/>
      <c r="C15" s="34">
        <v>42</v>
      </c>
      <c r="D15" s="44"/>
      <c r="E15" s="36">
        <f t="shared" si="0"/>
        <v>0</v>
      </c>
      <c r="F15" s="45">
        <v>1</v>
      </c>
      <c r="G15" s="13">
        <f t="shared" si="2"/>
        <v>0</v>
      </c>
      <c r="H15" s="46" t="s">
        <v>104</v>
      </c>
    </row>
    <row r="16" spans="1:8" ht="27.75" customHeight="1">
      <c r="A16" s="8"/>
      <c r="B16" s="43"/>
      <c r="C16" s="34">
        <v>42</v>
      </c>
      <c r="D16" s="44"/>
      <c r="E16" s="36">
        <f t="shared" si="0"/>
        <v>0</v>
      </c>
      <c r="F16" s="45">
        <v>1</v>
      </c>
      <c r="G16" s="13">
        <f t="shared" si="2"/>
        <v>0</v>
      </c>
      <c r="H16" s="46" t="s">
        <v>90</v>
      </c>
    </row>
    <row r="17" spans="1:8" ht="15" customHeight="1">
      <c r="A17" s="8"/>
      <c r="B17" s="33" t="s">
        <v>13</v>
      </c>
      <c r="C17" s="34">
        <v>238</v>
      </c>
      <c r="D17" s="35"/>
      <c r="E17" s="36">
        <f t="shared" si="0"/>
        <v>0</v>
      </c>
      <c r="F17" s="37">
        <v>1</v>
      </c>
      <c r="G17" s="13">
        <f t="shared" si="2"/>
        <v>0</v>
      </c>
      <c r="H17" s="38" t="s">
        <v>14</v>
      </c>
    </row>
    <row r="18" spans="1:8" ht="15" customHeight="1">
      <c r="A18" s="8"/>
      <c r="B18" s="33"/>
      <c r="C18" s="34">
        <v>238</v>
      </c>
      <c r="D18" s="35"/>
      <c r="E18" s="36">
        <f t="shared" si="0"/>
        <v>0</v>
      </c>
      <c r="F18" s="37">
        <v>2</v>
      </c>
      <c r="G18" s="13">
        <f t="shared" si="2"/>
        <v>0</v>
      </c>
      <c r="H18" s="38" t="s">
        <v>15</v>
      </c>
    </row>
    <row r="19" spans="1:8" ht="15" customHeight="1">
      <c r="A19" s="8"/>
      <c r="B19" s="33"/>
      <c r="C19" s="34">
        <v>238</v>
      </c>
      <c r="D19" s="35"/>
      <c r="E19" s="36">
        <f t="shared" si="0"/>
        <v>0</v>
      </c>
      <c r="F19" s="37">
        <v>1</v>
      </c>
      <c r="G19" s="13">
        <f t="shared" si="2"/>
        <v>0</v>
      </c>
      <c r="H19" s="38" t="s">
        <v>16</v>
      </c>
    </row>
    <row r="20" spans="1:8" ht="25.5" customHeight="1">
      <c r="A20" s="9"/>
      <c r="B20" s="33"/>
      <c r="C20" s="34">
        <v>238</v>
      </c>
      <c r="D20" s="35"/>
      <c r="E20" s="36">
        <f t="shared" si="0"/>
        <v>0</v>
      </c>
      <c r="F20" s="37">
        <v>1</v>
      </c>
      <c r="G20" s="13">
        <f t="shared" si="2"/>
        <v>0</v>
      </c>
      <c r="H20" s="38" t="s">
        <v>90</v>
      </c>
    </row>
    <row r="21" spans="1:8" ht="15" customHeight="1">
      <c r="A21" s="118" t="s">
        <v>83</v>
      </c>
      <c r="B21" s="28"/>
      <c r="C21" s="11"/>
      <c r="D21" s="29"/>
      <c r="E21" s="12"/>
      <c r="F21" s="30"/>
      <c r="G21" s="91">
        <f>SUM(G13:G20)</f>
        <v>0</v>
      </c>
      <c r="H21" s="31"/>
    </row>
    <row r="22" spans="1:8" ht="29.25" customHeight="1">
      <c r="A22" s="7" t="s">
        <v>18</v>
      </c>
      <c r="B22" s="43" t="s">
        <v>10</v>
      </c>
      <c r="C22" s="34">
        <v>111</v>
      </c>
      <c r="D22" s="44"/>
      <c r="E22" s="36">
        <f t="shared" si="0"/>
        <v>0</v>
      </c>
      <c r="F22" s="45">
        <v>3</v>
      </c>
      <c r="G22" s="13">
        <f t="shared" si="2"/>
        <v>0</v>
      </c>
      <c r="H22" s="46" t="s">
        <v>11</v>
      </c>
    </row>
    <row r="23" spans="1:8" ht="30.75" customHeight="1">
      <c r="A23" s="8"/>
      <c r="B23" s="43"/>
      <c r="C23" s="34">
        <v>111</v>
      </c>
      <c r="D23" s="44"/>
      <c r="E23" s="36">
        <f t="shared" si="0"/>
        <v>0</v>
      </c>
      <c r="F23" s="45">
        <v>2</v>
      </c>
      <c r="G23" s="13">
        <f t="shared" si="2"/>
        <v>0</v>
      </c>
      <c r="H23" s="46" t="s">
        <v>12</v>
      </c>
    </row>
    <row r="24" spans="1:8" ht="15" customHeight="1">
      <c r="A24" s="8"/>
      <c r="B24" s="43"/>
      <c r="C24" s="34">
        <v>111</v>
      </c>
      <c r="D24" s="44"/>
      <c r="E24" s="36">
        <f t="shared" si="0"/>
        <v>0</v>
      </c>
      <c r="F24" s="45">
        <v>1</v>
      </c>
      <c r="G24" s="13">
        <f t="shared" si="2"/>
        <v>0</v>
      </c>
      <c r="H24" s="46" t="s">
        <v>104</v>
      </c>
    </row>
    <row r="25" spans="1:8" ht="25.5" customHeight="1">
      <c r="A25" s="8"/>
      <c r="B25" s="43"/>
      <c r="C25" s="34">
        <v>111</v>
      </c>
      <c r="D25" s="44"/>
      <c r="E25" s="36">
        <f t="shared" si="0"/>
        <v>0</v>
      </c>
      <c r="F25" s="45">
        <v>1</v>
      </c>
      <c r="G25" s="13">
        <f t="shared" si="2"/>
        <v>0</v>
      </c>
      <c r="H25" s="46" t="s">
        <v>90</v>
      </c>
    </row>
    <row r="26" spans="1:8" ht="15" customHeight="1">
      <c r="A26" s="8"/>
      <c r="B26" s="33" t="s">
        <v>13</v>
      </c>
      <c r="C26" s="34">
        <v>150</v>
      </c>
      <c r="D26" s="35"/>
      <c r="E26" s="36">
        <f t="shared" si="0"/>
        <v>0</v>
      </c>
      <c r="F26" s="37">
        <v>1</v>
      </c>
      <c r="G26" s="13">
        <f t="shared" si="2"/>
        <v>0</v>
      </c>
      <c r="H26" s="38" t="s">
        <v>14</v>
      </c>
    </row>
    <row r="27" spans="1:8" ht="15" customHeight="1">
      <c r="A27" s="8"/>
      <c r="B27" s="33"/>
      <c r="C27" s="34">
        <v>150</v>
      </c>
      <c r="D27" s="35"/>
      <c r="E27" s="36">
        <f t="shared" si="0"/>
        <v>0</v>
      </c>
      <c r="F27" s="37">
        <v>2</v>
      </c>
      <c r="G27" s="13">
        <f t="shared" si="2"/>
        <v>0</v>
      </c>
      <c r="H27" s="38" t="s">
        <v>15</v>
      </c>
    </row>
    <row r="28" spans="1:8" ht="15" customHeight="1">
      <c r="A28" s="8"/>
      <c r="B28" s="33"/>
      <c r="C28" s="34">
        <v>150</v>
      </c>
      <c r="D28" s="35"/>
      <c r="E28" s="36">
        <f t="shared" si="0"/>
        <v>0</v>
      </c>
      <c r="F28" s="37">
        <v>1</v>
      </c>
      <c r="G28" s="13">
        <f t="shared" si="2"/>
        <v>0</v>
      </c>
      <c r="H28" s="38" t="s">
        <v>16</v>
      </c>
    </row>
    <row r="29" spans="1:8" ht="27" customHeight="1">
      <c r="A29" s="9"/>
      <c r="B29" s="33"/>
      <c r="C29" s="34">
        <v>150</v>
      </c>
      <c r="D29" s="35"/>
      <c r="E29" s="36">
        <f t="shared" si="0"/>
        <v>0</v>
      </c>
      <c r="F29" s="37">
        <v>1</v>
      </c>
      <c r="G29" s="13">
        <f t="shared" si="2"/>
        <v>0</v>
      </c>
      <c r="H29" s="38" t="s">
        <v>90</v>
      </c>
    </row>
    <row r="30" spans="1:8" ht="15" customHeight="1">
      <c r="A30" s="118" t="s">
        <v>83</v>
      </c>
      <c r="B30" s="28"/>
      <c r="C30" s="11"/>
      <c r="D30" s="29"/>
      <c r="E30" s="12"/>
      <c r="F30" s="30"/>
      <c r="G30" s="91">
        <f>SUM(G22:G29)</f>
        <v>0</v>
      </c>
      <c r="H30" s="31"/>
    </row>
    <row r="31" spans="1:8" ht="29.25" customHeight="1">
      <c r="A31" s="7" t="s">
        <v>19</v>
      </c>
      <c r="B31" s="43" t="s">
        <v>10</v>
      </c>
      <c r="C31" s="48">
        <v>35</v>
      </c>
      <c r="D31" s="44"/>
      <c r="E31" s="44">
        <f t="shared" si="0"/>
        <v>0</v>
      </c>
      <c r="F31" s="45">
        <v>3</v>
      </c>
      <c r="G31" s="49">
        <f>+E31*F31</f>
        <v>0</v>
      </c>
      <c r="H31" s="46" t="s">
        <v>11</v>
      </c>
    </row>
    <row r="32" spans="1:8" ht="29.25" customHeight="1">
      <c r="A32" s="8"/>
      <c r="B32" s="43"/>
      <c r="C32" s="48">
        <v>35</v>
      </c>
      <c r="D32" s="44"/>
      <c r="E32" s="44">
        <f t="shared" si="0"/>
        <v>0</v>
      </c>
      <c r="F32" s="45">
        <v>2</v>
      </c>
      <c r="G32" s="49">
        <f aca="true" t="shared" si="3" ref="G32:G38">+E32*F32</f>
        <v>0</v>
      </c>
      <c r="H32" s="46" t="s">
        <v>12</v>
      </c>
    </row>
    <row r="33" spans="1:8" ht="15" customHeight="1">
      <c r="A33" s="8"/>
      <c r="B33" s="43"/>
      <c r="C33" s="48">
        <v>35</v>
      </c>
      <c r="D33" s="44"/>
      <c r="E33" s="44">
        <f t="shared" si="0"/>
        <v>0</v>
      </c>
      <c r="F33" s="45">
        <v>1</v>
      </c>
      <c r="G33" s="49">
        <f t="shared" si="3"/>
        <v>0</v>
      </c>
      <c r="H33" s="46" t="s">
        <v>104</v>
      </c>
    </row>
    <row r="34" spans="1:8" ht="28.5" customHeight="1">
      <c r="A34" s="8"/>
      <c r="B34" s="43"/>
      <c r="C34" s="48">
        <v>35</v>
      </c>
      <c r="D34" s="44"/>
      <c r="E34" s="44">
        <f t="shared" si="0"/>
        <v>0</v>
      </c>
      <c r="F34" s="45">
        <v>1</v>
      </c>
      <c r="G34" s="49">
        <f t="shared" si="3"/>
        <v>0</v>
      </c>
      <c r="H34" s="46" t="s">
        <v>90</v>
      </c>
    </row>
    <row r="35" spans="1:8" ht="15" customHeight="1">
      <c r="A35" s="8"/>
      <c r="B35" s="33" t="s">
        <v>13</v>
      </c>
      <c r="C35" s="50">
        <v>245</v>
      </c>
      <c r="D35" s="35"/>
      <c r="E35" s="35">
        <f t="shared" si="0"/>
        <v>0</v>
      </c>
      <c r="F35" s="37">
        <v>1</v>
      </c>
      <c r="G35" s="51">
        <f t="shared" si="3"/>
        <v>0</v>
      </c>
      <c r="H35" s="38" t="s">
        <v>14</v>
      </c>
    </row>
    <row r="36" spans="1:8" ht="15" customHeight="1">
      <c r="A36" s="8"/>
      <c r="B36" s="33"/>
      <c r="C36" s="50">
        <v>245</v>
      </c>
      <c r="D36" s="35"/>
      <c r="E36" s="35">
        <f t="shared" si="0"/>
        <v>0</v>
      </c>
      <c r="F36" s="37">
        <v>2</v>
      </c>
      <c r="G36" s="51">
        <f t="shared" si="3"/>
        <v>0</v>
      </c>
      <c r="H36" s="38" t="s">
        <v>15</v>
      </c>
    </row>
    <row r="37" spans="1:8" ht="15" customHeight="1">
      <c r="A37" s="8"/>
      <c r="B37" s="33"/>
      <c r="C37" s="50">
        <v>245</v>
      </c>
      <c r="D37" s="35"/>
      <c r="E37" s="35">
        <f t="shared" si="0"/>
        <v>0</v>
      </c>
      <c r="F37" s="37">
        <v>1</v>
      </c>
      <c r="G37" s="51">
        <f t="shared" si="3"/>
        <v>0</v>
      </c>
      <c r="H37" s="38" t="s">
        <v>20</v>
      </c>
    </row>
    <row r="38" spans="1:8" ht="27" customHeight="1">
      <c r="A38" s="9"/>
      <c r="B38" s="33"/>
      <c r="C38" s="50">
        <v>245</v>
      </c>
      <c r="D38" s="35"/>
      <c r="E38" s="35">
        <f t="shared" si="0"/>
        <v>0</v>
      </c>
      <c r="F38" s="37">
        <v>1</v>
      </c>
      <c r="G38" s="51">
        <f t="shared" si="3"/>
        <v>0</v>
      </c>
      <c r="H38" s="38" t="s">
        <v>90</v>
      </c>
    </row>
    <row r="39" spans="1:8" ht="15" customHeight="1">
      <c r="A39" s="118" t="s">
        <v>83</v>
      </c>
      <c r="B39" s="28"/>
      <c r="C39" s="11"/>
      <c r="D39" s="12"/>
      <c r="E39" s="12"/>
      <c r="F39" s="32"/>
      <c r="G39" s="92">
        <f>SUM(G31:G38)</f>
        <v>0</v>
      </c>
      <c r="H39" s="31"/>
    </row>
    <row r="40" spans="1:8" ht="30.75" customHeight="1">
      <c r="A40" s="7" t="s">
        <v>21</v>
      </c>
      <c r="B40" s="43" t="s">
        <v>10</v>
      </c>
      <c r="C40" s="34">
        <v>9</v>
      </c>
      <c r="D40" s="44"/>
      <c r="E40" s="36">
        <f t="shared" si="0"/>
        <v>0</v>
      </c>
      <c r="F40" s="45">
        <v>3</v>
      </c>
      <c r="G40" s="13">
        <f>+E40*F40</f>
        <v>0</v>
      </c>
      <c r="H40" s="46" t="s">
        <v>11</v>
      </c>
    </row>
    <row r="41" spans="1:8" ht="24.75" customHeight="1">
      <c r="A41" s="8"/>
      <c r="B41" s="43"/>
      <c r="C41" s="34">
        <v>9</v>
      </c>
      <c r="D41" s="44"/>
      <c r="E41" s="36">
        <f t="shared" si="0"/>
        <v>0</v>
      </c>
      <c r="F41" s="45">
        <v>2</v>
      </c>
      <c r="G41" s="13">
        <f aca="true" t="shared" si="4" ref="G41:G47">+E41*F41</f>
        <v>0</v>
      </c>
      <c r="H41" s="46" t="s">
        <v>12</v>
      </c>
    </row>
    <row r="42" spans="1:8" ht="15" customHeight="1">
      <c r="A42" s="8"/>
      <c r="B42" s="43"/>
      <c r="C42" s="34">
        <v>9</v>
      </c>
      <c r="D42" s="44"/>
      <c r="E42" s="36">
        <f t="shared" si="0"/>
        <v>0</v>
      </c>
      <c r="F42" s="45">
        <v>1</v>
      </c>
      <c r="G42" s="13">
        <f t="shared" si="4"/>
        <v>0</v>
      </c>
      <c r="H42" s="46" t="s">
        <v>104</v>
      </c>
    </row>
    <row r="43" spans="1:8" ht="28.5" customHeight="1">
      <c r="A43" s="8"/>
      <c r="B43" s="43"/>
      <c r="C43" s="34">
        <v>9</v>
      </c>
      <c r="D43" s="44"/>
      <c r="E43" s="36">
        <f t="shared" si="0"/>
        <v>0</v>
      </c>
      <c r="F43" s="45">
        <v>1</v>
      </c>
      <c r="G43" s="13">
        <f t="shared" si="4"/>
        <v>0</v>
      </c>
      <c r="H43" s="46" t="s">
        <v>90</v>
      </c>
    </row>
    <row r="44" spans="1:8" ht="15" customHeight="1">
      <c r="A44" s="8"/>
      <c r="B44" s="33" t="s">
        <v>13</v>
      </c>
      <c r="C44" s="34">
        <v>242</v>
      </c>
      <c r="D44" s="35"/>
      <c r="E44" s="36">
        <f t="shared" si="0"/>
        <v>0</v>
      </c>
      <c r="F44" s="37">
        <v>1</v>
      </c>
      <c r="G44" s="13">
        <f t="shared" si="4"/>
        <v>0</v>
      </c>
      <c r="H44" s="38" t="s">
        <v>14</v>
      </c>
    </row>
    <row r="45" spans="1:8" ht="15" customHeight="1">
      <c r="A45" s="8"/>
      <c r="B45" s="33"/>
      <c r="C45" s="34">
        <v>242</v>
      </c>
      <c r="D45" s="35"/>
      <c r="E45" s="36">
        <f t="shared" si="0"/>
        <v>0</v>
      </c>
      <c r="F45" s="37">
        <v>2</v>
      </c>
      <c r="G45" s="13">
        <f t="shared" si="4"/>
        <v>0</v>
      </c>
      <c r="H45" s="38" t="s">
        <v>15</v>
      </c>
    </row>
    <row r="46" spans="1:8" ht="15" customHeight="1">
      <c r="A46" s="8"/>
      <c r="B46" s="33"/>
      <c r="C46" s="34">
        <v>242</v>
      </c>
      <c r="D46" s="35"/>
      <c r="E46" s="36">
        <f t="shared" si="0"/>
        <v>0</v>
      </c>
      <c r="F46" s="37">
        <v>1</v>
      </c>
      <c r="G46" s="13">
        <f t="shared" si="4"/>
        <v>0</v>
      </c>
      <c r="H46" s="38" t="s">
        <v>16</v>
      </c>
    </row>
    <row r="47" spans="1:8" ht="27" customHeight="1">
      <c r="A47" s="9"/>
      <c r="B47" s="33"/>
      <c r="C47" s="34">
        <v>242</v>
      </c>
      <c r="D47" s="35"/>
      <c r="E47" s="36">
        <f t="shared" si="0"/>
        <v>0</v>
      </c>
      <c r="F47" s="37">
        <v>1</v>
      </c>
      <c r="G47" s="13">
        <f t="shared" si="4"/>
        <v>0</v>
      </c>
      <c r="H47" s="38" t="s">
        <v>90</v>
      </c>
    </row>
    <row r="48" spans="1:8" ht="15" customHeight="1">
      <c r="A48" s="118" t="s">
        <v>83</v>
      </c>
      <c r="B48" s="39"/>
      <c r="C48" s="34"/>
      <c r="D48" s="36"/>
      <c r="E48" s="36"/>
      <c r="F48" s="40"/>
      <c r="G48" s="91">
        <f>SUM(G40:G47)</f>
        <v>0</v>
      </c>
      <c r="H48" s="41"/>
    </row>
    <row r="49" spans="1:8" ht="47.25" customHeight="1">
      <c r="A49" s="7" t="s">
        <v>46</v>
      </c>
      <c r="B49" s="33" t="s">
        <v>13</v>
      </c>
      <c r="C49" s="34">
        <v>248</v>
      </c>
      <c r="D49" s="35"/>
      <c r="E49" s="36">
        <f aca="true" t="shared" si="5" ref="E49:E52">+C49*D49</f>
        <v>0</v>
      </c>
      <c r="F49" s="37">
        <v>1</v>
      </c>
      <c r="G49" s="13">
        <f>+E49*F49</f>
        <v>0</v>
      </c>
      <c r="H49" s="47" t="s">
        <v>14</v>
      </c>
    </row>
    <row r="50" spans="1:8" ht="15" customHeight="1">
      <c r="A50" s="8"/>
      <c r="B50" s="33"/>
      <c r="C50" s="34">
        <v>248</v>
      </c>
      <c r="D50" s="35"/>
      <c r="E50" s="36">
        <v>0</v>
      </c>
      <c r="F50" s="37">
        <v>2</v>
      </c>
      <c r="G50" s="13">
        <f aca="true" t="shared" si="6" ref="G50:G52">+E50*F50</f>
        <v>0</v>
      </c>
      <c r="H50" s="47" t="s">
        <v>15</v>
      </c>
    </row>
    <row r="51" spans="1:8" ht="15" customHeight="1">
      <c r="A51" s="8"/>
      <c r="B51" s="33"/>
      <c r="C51" s="34">
        <v>248</v>
      </c>
      <c r="D51" s="35"/>
      <c r="E51" s="36">
        <f t="shared" si="5"/>
        <v>0</v>
      </c>
      <c r="F51" s="37">
        <v>1</v>
      </c>
      <c r="G51" s="13">
        <f t="shared" si="6"/>
        <v>0</v>
      </c>
      <c r="H51" s="47" t="s">
        <v>16</v>
      </c>
    </row>
    <row r="52" spans="1:8" ht="27.75" customHeight="1">
      <c r="A52" s="42"/>
      <c r="B52" s="33"/>
      <c r="C52" s="34">
        <v>248</v>
      </c>
      <c r="D52" s="35"/>
      <c r="E52" s="36">
        <f t="shared" si="5"/>
        <v>0</v>
      </c>
      <c r="F52" s="37">
        <v>1</v>
      </c>
      <c r="G52" s="13">
        <f t="shared" si="6"/>
        <v>0</v>
      </c>
      <c r="H52" s="38" t="s">
        <v>90</v>
      </c>
    </row>
    <row r="53" spans="1:8" ht="15" customHeight="1">
      <c r="A53" s="119" t="s">
        <v>83</v>
      </c>
      <c r="B53" s="39"/>
      <c r="C53" s="34"/>
      <c r="D53" s="36"/>
      <c r="E53" s="36"/>
      <c r="F53" s="40"/>
      <c r="G53" s="91">
        <f>SUM(G49:G52)</f>
        <v>0</v>
      </c>
      <c r="H53" s="41"/>
    </row>
    <row r="54" spans="1:8" ht="15" customHeight="1">
      <c r="A54" s="25"/>
      <c r="B54" s="25"/>
      <c r="C54" s="25"/>
      <c r="D54" s="25"/>
      <c r="E54" s="25"/>
      <c r="F54" s="25"/>
      <c r="G54" s="25"/>
      <c r="H54" s="25"/>
    </row>
    <row r="55" spans="1:22" s="121" customFormat="1" ht="28.5" customHeight="1">
      <c r="A55" s="24" t="s">
        <v>47</v>
      </c>
      <c r="B55" s="120"/>
      <c r="C55" s="120"/>
      <c r="D55" s="120" t="s">
        <v>87</v>
      </c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</row>
    <row r="56" spans="1:8" ht="46.5" customHeight="1">
      <c r="A56" s="52" t="s">
        <v>48</v>
      </c>
      <c r="B56" s="33" t="s">
        <v>13</v>
      </c>
      <c r="C56" s="56">
        <v>249</v>
      </c>
      <c r="D56" s="35"/>
      <c r="E56" s="23">
        <f aca="true" t="shared" si="7" ref="E56:E59">C56*D56</f>
        <v>0</v>
      </c>
      <c r="F56" s="57">
        <v>1</v>
      </c>
      <c r="G56" s="23">
        <f>+E56*F56</f>
        <v>0</v>
      </c>
      <c r="H56" s="38" t="s">
        <v>14</v>
      </c>
    </row>
    <row r="57" spans="1:8" ht="15" customHeight="1">
      <c r="A57" s="53"/>
      <c r="B57" s="33"/>
      <c r="C57" s="56">
        <v>249</v>
      </c>
      <c r="D57" s="35"/>
      <c r="E57" s="23">
        <f t="shared" si="7"/>
        <v>0</v>
      </c>
      <c r="F57" s="57">
        <v>1</v>
      </c>
      <c r="G57" s="23">
        <f aca="true" t="shared" si="8" ref="G57:G59">+E57*F57</f>
        <v>0</v>
      </c>
      <c r="H57" s="47" t="s">
        <v>16</v>
      </c>
    </row>
    <row r="58" spans="1:8" ht="15" customHeight="1">
      <c r="A58" s="53"/>
      <c r="B58" s="33"/>
      <c r="C58" s="56">
        <v>249</v>
      </c>
      <c r="D58" s="35"/>
      <c r="E58" s="23">
        <f t="shared" si="7"/>
        <v>0</v>
      </c>
      <c r="F58" s="57">
        <v>2</v>
      </c>
      <c r="G58" s="23">
        <f t="shared" si="8"/>
        <v>0</v>
      </c>
      <c r="H58" s="47" t="s">
        <v>15</v>
      </c>
    </row>
    <row r="59" spans="1:8" ht="27.75" customHeight="1">
      <c r="A59" s="54"/>
      <c r="B59" s="33"/>
      <c r="C59" s="56">
        <v>249</v>
      </c>
      <c r="D59" s="35"/>
      <c r="E59" s="23">
        <f t="shared" si="7"/>
        <v>0</v>
      </c>
      <c r="F59" s="57">
        <v>1</v>
      </c>
      <c r="G59" s="23">
        <f t="shared" si="8"/>
        <v>0</v>
      </c>
      <c r="H59" s="38" t="s">
        <v>90</v>
      </c>
    </row>
    <row r="60" spans="1:8" ht="15" customHeight="1">
      <c r="A60" s="119" t="s">
        <v>83</v>
      </c>
      <c r="B60" s="55"/>
      <c r="C60" s="55"/>
      <c r="D60" s="55"/>
      <c r="E60" s="55"/>
      <c r="F60" s="55"/>
      <c r="G60" s="90">
        <f>SUM(G56:G59)</f>
        <v>0</v>
      </c>
      <c r="H60" s="55"/>
    </row>
    <row r="61" spans="1:8" ht="30.75" customHeight="1">
      <c r="A61" s="58" t="s">
        <v>55</v>
      </c>
      <c r="B61" s="59" t="s">
        <v>50</v>
      </c>
      <c r="C61" s="56">
        <v>528</v>
      </c>
      <c r="D61" s="60"/>
      <c r="E61" s="23">
        <f aca="true" t="shared" si="9" ref="E61:E71">C61*D61</f>
        <v>0</v>
      </c>
      <c r="F61" s="61">
        <v>1</v>
      </c>
      <c r="G61" s="23">
        <f>+E61*F61</f>
        <v>0</v>
      </c>
      <c r="H61" s="62" t="s">
        <v>26</v>
      </c>
    </row>
    <row r="62" spans="1:8" ht="15" customHeight="1">
      <c r="A62" s="10" t="s">
        <v>49</v>
      </c>
      <c r="B62" s="59"/>
      <c r="C62" s="56">
        <v>528</v>
      </c>
      <c r="D62" s="60"/>
      <c r="E62" s="23">
        <f t="shared" si="9"/>
        <v>0</v>
      </c>
      <c r="F62" s="61">
        <v>1</v>
      </c>
      <c r="G62" s="23">
        <f aca="true" t="shared" si="10" ref="G62:G71">+E62*F62</f>
        <v>0</v>
      </c>
      <c r="H62" s="62" t="s">
        <v>16</v>
      </c>
    </row>
    <row r="63" spans="1:8" ht="15" customHeight="1">
      <c r="A63" s="10"/>
      <c r="B63" s="59"/>
      <c r="C63" s="56">
        <v>528</v>
      </c>
      <c r="D63" s="60"/>
      <c r="E63" s="23">
        <f t="shared" si="9"/>
        <v>0</v>
      </c>
      <c r="F63" s="61">
        <v>2</v>
      </c>
      <c r="G63" s="23">
        <f t="shared" si="10"/>
        <v>0</v>
      </c>
      <c r="H63" s="62" t="s">
        <v>15</v>
      </c>
    </row>
    <row r="64" spans="1:8" ht="15" customHeight="1">
      <c r="A64" s="67" t="s">
        <v>51</v>
      </c>
      <c r="B64" s="59" t="s">
        <v>52</v>
      </c>
      <c r="C64" s="56">
        <v>1858</v>
      </c>
      <c r="D64" s="60"/>
      <c r="E64" s="23">
        <f t="shared" si="9"/>
        <v>0</v>
      </c>
      <c r="F64" s="61">
        <v>1</v>
      </c>
      <c r="G64" s="23">
        <f t="shared" si="10"/>
        <v>0</v>
      </c>
      <c r="H64" s="62" t="s">
        <v>41</v>
      </c>
    </row>
    <row r="65" spans="1:8" ht="15" customHeight="1">
      <c r="A65" s="10"/>
      <c r="B65" s="59"/>
      <c r="C65" s="56">
        <v>1858</v>
      </c>
      <c r="D65" s="60"/>
      <c r="E65" s="23">
        <f t="shared" si="9"/>
        <v>0</v>
      </c>
      <c r="F65" s="61">
        <v>1</v>
      </c>
      <c r="G65" s="23">
        <f t="shared" si="10"/>
        <v>0</v>
      </c>
      <c r="H65" s="62" t="s">
        <v>16</v>
      </c>
    </row>
    <row r="66" spans="1:8" ht="15" customHeight="1">
      <c r="A66" s="10"/>
      <c r="B66" s="59"/>
      <c r="C66" s="56">
        <v>1858</v>
      </c>
      <c r="D66" s="60"/>
      <c r="E66" s="23">
        <f t="shared" si="9"/>
        <v>0</v>
      </c>
      <c r="F66" s="61">
        <v>2</v>
      </c>
      <c r="G66" s="23">
        <f t="shared" si="10"/>
        <v>0</v>
      </c>
      <c r="H66" s="62" t="s">
        <v>15</v>
      </c>
    </row>
    <row r="67" spans="1:8" ht="15" customHeight="1">
      <c r="A67" s="10"/>
      <c r="B67" s="63" t="s">
        <v>53</v>
      </c>
      <c r="C67" s="56">
        <v>320</v>
      </c>
      <c r="D67" s="64"/>
      <c r="E67" s="23">
        <f t="shared" si="9"/>
        <v>0</v>
      </c>
      <c r="F67" s="65">
        <v>1</v>
      </c>
      <c r="G67" s="23">
        <f t="shared" si="10"/>
        <v>0</v>
      </c>
      <c r="H67" s="66" t="s">
        <v>16</v>
      </c>
    </row>
    <row r="68" spans="1:8" ht="15" customHeight="1">
      <c r="A68" s="10"/>
      <c r="B68" s="63"/>
      <c r="C68" s="56">
        <v>320</v>
      </c>
      <c r="D68" s="64"/>
      <c r="E68" s="23">
        <f t="shared" si="9"/>
        <v>0</v>
      </c>
      <c r="F68" s="65">
        <v>2</v>
      </c>
      <c r="G68" s="23">
        <f t="shared" si="10"/>
        <v>0</v>
      </c>
      <c r="H68" s="66" t="s">
        <v>15</v>
      </c>
    </row>
    <row r="69" spans="1:8" ht="30" customHeight="1">
      <c r="A69" s="10"/>
      <c r="B69" s="59" t="s">
        <v>54</v>
      </c>
      <c r="C69" s="56">
        <v>330</v>
      </c>
      <c r="D69" s="60"/>
      <c r="E69" s="23">
        <f t="shared" si="9"/>
        <v>0</v>
      </c>
      <c r="F69" s="61">
        <v>1</v>
      </c>
      <c r="G69" s="23">
        <f t="shared" si="10"/>
        <v>0</v>
      </c>
      <c r="H69" s="62" t="s">
        <v>26</v>
      </c>
    </row>
    <row r="70" spans="1:8" ht="15" customHeight="1">
      <c r="A70" s="10"/>
      <c r="B70" s="59"/>
      <c r="C70" s="56">
        <v>330</v>
      </c>
      <c r="D70" s="60"/>
      <c r="E70" s="23">
        <f t="shared" si="9"/>
        <v>0</v>
      </c>
      <c r="F70" s="61">
        <v>1</v>
      </c>
      <c r="G70" s="23">
        <f t="shared" si="10"/>
        <v>0</v>
      </c>
      <c r="H70" s="62" t="s">
        <v>16</v>
      </c>
    </row>
    <row r="71" spans="1:8" ht="15" customHeight="1">
      <c r="A71" s="16"/>
      <c r="B71" s="59"/>
      <c r="C71" s="56">
        <v>330</v>
      </c>
      <c r="D71" s="60"/>
      <c r="E71" s="23">
        <f t="shared" si="9"/>
        <v>0</v>
      </c>
      <c r="F71" s="61">
        <v>2</v>
      </c>
      <c r="G71" s="23">
        <f t="shared" si="10"/>
        <v>0</v>
      </c>
      <c r="H71" s="62" t="s">
        <v>15</v>
      </c>
    </row>
    <row r="72" spans="1:8" ht="15" customHeight="1">
      <c r="A72" s="119" t="s">
        <v>83</v>
      </c>
      <c r="B72" s="55"/>
      <c r="C72" s="55"/>
      <c r="D72" s="55"/>
      <c r="E72" s="55"/>
      <c r="F72" s="55"/>
      <c r="G72" s="90">
        <f>SUM(G61:G71)</f>
        <v>0</v>
      </c>
      <c r="H72" s="55"/>
    </row>
    <row r="73" spans="1:8" ht="15" customHeight="1">
      <c r="A73" s="25"/>
      <c r="B73" s="25"/>
      <c r="C73" s="25"/>
      <c r="D73" s="25"/>
      <c r="E73" s="25"/>
      <c r="F73" s="25"/>
      <c r="G73" s="25"/>
      <c r="H73" s="25"/>
    </row>
    <row r="74" spans="1:8" ht="42.75" customHeight="1">
      <c r="A74" s="24" t="s">
        <v>22</v>
      </c>
      <c r="B74" s="120" t="s">
        <v>88</v>
      </c>
      <c r="C74" s="120"/>
      <c r="D74" s="120"/>
      <c r="E74" s="120"/>
      <c r="F74" s="25"/>
      <c r="G74" s="25"/>
      <c r="H74" s="25"/>
    </row>
    <row r="75" spans="1:8" ht="27" customHeight="1">
      <c r="A75" s="1" t="s">
        <v>1</v>
      </c>
      <c r="B75" s="2" t="s">
        <v>2</v>
      </c>
      <c r="C75" s="3" t="s">
        <v>3</v>
      </c>
      <c r="D75" s="4" t="s">
        <v>4</v>
      </c>
      <c r="E75" s="3" t="s">
        <v>5</v>
      </c>
      <c r="F75" s="5" t="s">
        <v>6</v>
      </c>
      <c r="G75" s="3" t="s">
        <v>7</v>
      </c>
      <c r="H75" s="6" t="s">
        <v>8</v>
      </c>
    </row>
    <row r="76" spans="1:8" ht="30.75" customHeight="1">
      <c r="A76" s="15" t="s">
        <v>23</v>
      </c>
      <c r="B76" s="43" t="s">
        <v>10</v>
      </c>
      <c r="C76" s="56">
        <v>148.1</v>
      </c>
      <c r="D76" s="44"/>
      <c r="E76" s="23">
        <f aca="true" t="shared" si="11" ref="E76:E123">C76*D76</f>
        <v>0</v>
      </c>
      <c r="F76" s="68">
        <v>3</v>
      </c>
      <c r="G76" s="23">
        <f>+E76*F76</f>
        <v>0</v>
      </c>
      <c r="H76" s="69" t="s">
        <v>11</v>
      </c>
    </row>
    <row r="77" spans="1:8" ht="25.5" customHeight="1">
      <c r="A77" s="10"/>
      <c r="B77" s="43"/>
      <c r="C77" s="56">
        <v>148.1</v>
      </c>
      <c r="D77" s="44"/>
      <c r="E77" s="23">
        <f t="shared" si="11"/>
        <v>0</v>
      </c>
      <c r="F77" s="68">
        <v>2</v>
      </c>
      <c r="G77" s="23">
        <f aca="true" t="shared" si="12" ref="G77:G83">+E77*F77</f>
        <v>0</v>
      </c>
      <c r="H77" s="46" t="s">
        <v>12</v>
      </c>
    </row>
    <row r="78" spans="1:8" ht="15" customHeight="1">
      <c r="A78" s="10"/>
      <c r="B78" s="43"/>
      <c r="C78" s="56">
        <v>148.1</v>
      </c>
      <c r="D78" s="44"/>
      <c r="E78" s="23">
        <f t="shared" si="11"/>
        <v>0</v>
      </c>
      <c r="F78" s="68">
        <v>1</v>
      </c>
      <c r="G78" s="23">
        <f t="shared" si="12"/>
        <v>0</v>
      </c>
      <c r="H78" s="46" t="s">
        <v>104</v>
      </c>
    </row>
    <row r="79" spans="1:8" ht="27.75" customHeight="1">
      <c r="A79" s="10"/>
      <c r="B79" s="43"/>
      <c r="C79" s="56">
        <v>148.1</v>
      </c>
      <c r="D79" s="44"/>
      <c r="E79" s="23">
        <f t="shared" si="11"/>
        <v>0</v>
      </c>
      <c r="F79" s="68">
        <v>1</v>
      </c>
      <c r="G79" s="23">
        <f t="shared" si="12"/>
        <v>0</v>
      </c>
      <c r="H79" s="46" t="s">
        <v>90</v>
      </c>
    </row>
    <row r="80" spans="1:8" ht="15" customHeight="1">
      <c r="A80" s="10"/>
      <c r="B80" s="33" t="s">
        <v>13</v>
      </c>
      <c r="C80" s="56">
        <v>26.8</v>
      </c>
      <c r="D80" s="35"/>
      <c r="E80" s="23">
        <f t="shared" si="11"/>
        <v>0</v>
      </c>
      <c r="F80" s="57">
        <v>1</v>
      </c>
      <c r="G80" s="23">
        <f t="shared" si="12"/>
        <v>0</v>
      </c>
      <c r="H80" s="38" t="s">
        <v>14</v>
      </c>
    </row>
    <row r="81" spans="1:8" ht="15" customHeight="1">
      <c r="A81" s="10"/>
      <c r="B81" s="33"/>
      <c r="C81" s="56">
        <v>26.8</v>
      </c>
      <c r="D81" s="35"/>
      <c r="E81" s="23">
        <f t="shared" si="11"/>
        <v>0</v>
      </c>
      <c r="F81" s="57">
        <v>1</v>
      </c>
      <c r="G81" s="23">
        <f t="shared" si="12"/>
        <v>0</v>
      </c>
      <c r="H81" s="47" t="s">
        <v>16</v>
      </c>
    </row>
    <row r="82" spans="1:8" ht="15" customHeight="1">
      <c r="A82" s="10"/>
      <c r="B82" s="33"/>
      <c r="C82" s="56">
        <v>26.8</v>
      </c>
      <c r="D82" s="35"/>
      <c r="E82" s="23">
        <f t="shared" si="11"/>
        <v>0</v>
      </c>
      <c r="F82" s="57">
        <v>2</v>
      </c>
      <c r="G82" s="23">
        <f t="shared" si="12"/>
        <v>0</v>
      </c>
      <c r="H82" s="47" t="s">
        <v>15</v>
      </c>
    </row>
    <row r="83" spans="1:8" ht="26.25" customHeight="1">
      <c r="A83" s="16"/>
      <c r="B83" s="33"/>
      <c r="C83" s="56">
        <v>26.8</v>
      </c>
      <c r="D83" s="35"/>
      <c r="E83" s="23">
        <f t="shared" si="11"/>
        <v>0</v>
      </c>
      <c r="F83" s="57">
        <v>1</v>
      </c>
      <c r="G83" s="23">
        <f t="shared" si="12"/>
        <v>0</v>
      </c>
      <c r="H83" s="38" t="s">
        <v>90</v>
      </c>
    </row>
    <row r="84" spans="1:8" ht="15" customHeight="1">
      <c r="A84" s="118" t="s">
        <v>83</v>
      </c>
      <c r="B84" s="70"/>
      <c r="C84" s="71"/>
      <c r="D84" s="72"/>
      <c r="E84" s="73"/>
      <c r="F84" s="74"/>
      <c r="G84" s="91">
        <f>SUM(G76:G83)</f>
        <v>0</v>
      </c>
      <c r="H84" s="75"/>
    </row>
    <row r="85" spans="1:8" ht="28.5" customHeight="1">
      <c r="A85" s="15" t="s">
        <v>24</v>
      </c>
      <c r="B85" s="76" t="s">
        <v>25</v>
      </c>
      <c r="C85" s="56">
        <v>226.9</v>
      </c>
      <c r="D85" s="77"/>
      <c r="E85" s="23">
        <f t="shared" si="11"/>
        <v>0</v>
      </c>
      <c r="F85" s="78">
        <v>2</v>
      </c>
      <c r="G85" s="23">
        <f>+E85*F85</f>
        <v>0</v>
      </c>
      <c r="H85" s="79" t="s">
        <v>26</v>
      </c>
    </row>
    <row r="86" spans="1:8" ht="15" customHeight="1">
      <c r="A86" s="10"/>
      <c r="B86" s="76"/>
      <c r="C86" s="56">
        <v>226.9</v>
      </c>
      <c r="D86" s="77"/>
      <c r="E86" s="23">
        <f t="shared" si="11"/>
        <v>0</v>
      </c>
      <c r="F86" s="78">
        <v>2</v>
      </c>
      <c r="G86" s="23">
        <f aca="true" t="shared" si="13" ref="G86:G92">+E86*F86</f>
        <v>0</v>
      </c>
      <c r="H86" s="79" t="s">
        <v>15</v>
      </c>
    </row>
    <row r="87" spans="1:8" ht="15" customHeight="1">
      <c r="A87" s="10"/>
      <c r="B87" s="76"/>
      <c r="C87" s="56">
        <v>226.9</v>
      </c>
      <c r="D87" s="77"/>
      <c r="E87" s="23">
        <f t="shared" si="11"/>
        <v>0</v>
      </c>
      <c r="F87" s="78">
        <v>1</v>
      </c>
      <c r="G87" s="23">
        <f t="shared" si="13"/>
        <v>0</v>
      </c>
      <c r="H87" s="79" t="s">
        <v>16</v>
      </c>
    </row>
    <row r="88" spans="1:8" ht="27" customHeight="1">
      <c r="A88" s="10"/>
      <c r="B88" s="76"/>
      <c r="C88" s="56">
        <v>226.9</v>
      </c>
      <c r="D88" s="77"/>
      <c r="E88" s="23">
        <f t="shared" si="11"/>
        <v>0</v>
      </c>
      <c r="F88" s="78">
        <v>1</v>
      </c>
      <c r="G88" s="23">
        <f t="shared" si="13"/>
        <v>0</v>
      </c>
      <c r="H88" s="123" t="s">
        <v>90</v>
      </c>
    </row>
    <row r="89" spans="1:8" ht="15" customHeight="1">
      <c r="A89" s="10"/>
      <c r="B89" s="43" t="s">
        <v>10</v>
      </c>
      <c r="C89" s="56">
        <v>83</v>
      </c>
      <c r="D89" s="44"/>
      <c r="E89" s="23">
        <f t="shared" si="11"/>
        <v>0</v>
      </c>
      <c r="F89" s="68">
        <v>3</v>
      </c>
      <c r="G89" s="23">
        <f t="shared" si="13"/>
        <v>0</v>
      </c>
      <c r="H89" s="69" t="s">
        <v>11</v>
      </c>
    </row>
    <row r="90" spans="1:8" ht="29.25" customHeight="1">
      <c r="A90" s="10"/>
      <c r="B90" s="43"/>
      <c r="C90" s="56">
        <v>83</v>
      </c>
      <c r="D90" s="44"/>
      <c r="E90" s="23">
        <f t="shared" si="11"/>
        <v>0</v>
      </c>
      <c r="F90" s="68">
        <v>2</v>
      </c>
      <c r="G90" s="23">
        <f t="shared" si="13"/>
        <v>0</v>
      </c>
      <c r="H90" s="46" t="s">
        <v>12</v>
      </c>
    </row>
    <row r="91" spans="1:8" ht="25.5" customHeight="1">
      <c r="A91" s="10"/>
      <c r="B91" s="80"/>
      <c r="C91" s="56">
        <v>83</v>
      </c>
      <c r="D91" s="44"/>
      <c r="E91" s="23">
        <f t="shared" si="11"/>
        <v>0</v>
      </c>
      <c r="F91" s="68">
        <v>1</v>
      </c>
      <c r="G91" s="23">
        <f t="shared" si="13"/>
        <v>0</v>
      </c>
      <c r="H91" s="46" t="s">
        <v>90</v>
      </c>
    </row>
    <row r="92" spans="1:8" ht="15" customHeight="1">
      <c r="A92" s="10"/>
      <c r="B92" s="43"/>
      <c r="C92" s="56">
        <v>83</v>
      </c>
      <c r="D92" s="44"/>
      <c r="E92" s="23">
        <f t="shared" si="11"/>
        <v>0</v>
      </c>
      <c r="F92" s="68">
        <v>1</v>
      </c>
      <c r="G92" s="23">
        <f t="shared" si="13"/>
        <v>0</v>
      </c>
      <c r="H92" s="46" t="s">
        <v>104</v>
      </c>
    </row>
    <row r="93" spans="1:8" ht="15" customHeight="1">
      <c r="A93" s="119" t="s">
        <v>83</v>
      </c>
      <c r="B93" s="70"/>
      <c r="C93" s="71"/>
      <c r="D93" s="72"/>
      <c r="E93" s="73"/>
      <c r="F93" s="74"/>
      <c r="G93" s="91">
        <f>SUM(G85:G92)</f>
        <v>0</v>
      </c>
      <c r="H93" s="81"/>
    </row>
    <row r="94" spans="1:8" ht="41.25" customHeight="1">
      <c r="A94" s="15" t="s">
        <v>82</v>
      </c>
      <c r="B94" s="59" t="s">
        <v>27</v>
      </c>
      <c r="C94" s="117">
        <v>160</v>
      </c>
      <c r="D94" s="60"/>
      <c r="E94" s="23">
        <f t="shared" si="11"/>
        <v>0</v>
      </c>
      <c r="F94" s="61">
        <v>1</v>
      </c>
      <c r="G94" s="23">
        <f>+E94*F94</f>
        <v>0</v>
      </c>
      <c r="H94" s="62" t="s">
        <v>26</v>
      </c>
    </row>
    <row r="95" spans="1:8" ht="15" customHeight="1">
      <c r="A95" s="10"/>
      <c r="B95" s="59"/>
      <c r="C95" s="117">
        <v>160</v>
      </c>
      <c r="D95" s="60"/>
      <c r="E95" s="23">
        <f t="shared" si="11"/>
        <v>0</v>
      </c>
      <c r="F95" s="61">
        <v>1</v>
      </c>
      <c r="G95" s="23">
        <f aca="true" t="shared" si="14" ref="G95:G97">+E95*F95</f>
        <v>0</v>
      </c>
      <c r="H95" s="62" t="s">
        <v>16</v>
      </c>
    </row>
    <row r="96" spans="1:8" ht="15" customHeight="1">
      <c r="A96" s="10"/>
      <c r="B96" s="59"/>
      <c r="C96" s="117">
        <v>160</v>
      </c>
      <c r="D96" s="60"/>
      <c r="E96" s="23">
        <f t="shared" si="11"/>
        <v>0</v>
      </c>
      <c r="F96" s="61">
        <v>2</v>
      </c>
      <c r="G96" s="23">
        <f t="shared" si="14"/>
        <v>0</v>
      </c>
      <c r="H96" s="62" t="s">
        <v>15</v>
      </c>
    </row>
    <row r="97" spans="1:8" ht="28.5" customHeight="1">
      <c r="A97" s="16"/>
      <c r="B97" s="59"/>
      <c r="C97" s="117">
        <v>160</v>
      </c>
      <c r="D97" s="60"/>
      <c r="E97" s="23">
        <f t="shared" si="11"/>
        <v>0</v>
      </c>
      <c r="F97" s="61">
        <v>1</v>
      </c>
      <c r="G97" s="23">
        <f t="shared" si="14"/>
        <v>0</v>
      </c>
      <c r="H97" s="89" t="s">
        <v>90</v>
      </c>
    </row>
    <row r="98" spans="1:8" ht="15" customHeight="1">
      <c r="A98" s="118" t="s">
        <v>83</v>
      </c>
      <c r="B98" s="70"/>
      <c r="C98" s="71"/>
      <c r="D98" s="72"/>
      <c r="E98" s="73"/>
      <c r="F98" s="74"/>
      <c r="G98" s="91">
        <f>SUM(G94:G97)</f>
        <v>0</v>
      </c>
      <c r="H98" s="81"/>
    </row>
    <row r="99" spans="1:8" ht="28.5" customHeight="1">
      <c r="A99" s="17" t="s">
        <v>28</v>
      </c>
      <c r="B99" s="43" t="s">
        <v>10</v>
      </c>
      <c r="C99" s="56">
        <v>74.6</v>
      </c>
      <c r="D99" s="44"/>
      <c r="E99" s="23">
        <f t="shared" si="11"/>
        <v>0</v>
      </c>
      <c r="F99" s="68">
        <v>3</v>
      </c>
      <c r="G99" s="23">
        <f>+E99*F99</f>
        <v>0</v>
      </c>
      <c r="H99" s="69" t="s">
        <v>11</v>
      </c>
    </row>
    <row r="100" spans="1:8" ht="30.75" customHeight="1">
      <c r="A100" s="18"/>
      <c r="B100" s="43"/>
      <c r="C100" s="56">
        <v>74.6</v>
      </c>
      <c r="D100" s="44"/>
      <c r="E100" s="23">
        <f t="shared" si="11"/>
        <v>0</v>
      </c>
      <c r="F100" s="68">
        <v>2</v>
      </c>
      <c r="G100" s="23">
        <f aca="true" t="shared" si="15" ref="G100:G110">+E100*F100</f>
        <v>0</v>
      </c>
      <c r="H100" s="46" t="s">
        <v>12</v>
      </c>
    </row>
    <row r="101" spans="1:8" ht="15" customHeight="1">
      <c r="A101" s="18"/>
      <c r="B101" s="43"/>
      <c r="C101" s="56">
        <v>74.6</v>
      </c>
      <c r="D101" s="44"/>
      <c r="E101" s="23">
        <f t="shared" si="11"/>
        <v>0</v>
      </c>
      <c r="F101" s="68">
        <v>1</v>
      </c>
      <c r="G101" s="23">
        <f t="shared" si="15"/>
        <v>0</v>
      </c>
      <c r="H101" s="46" t="s">
        <v>104</v>
      </c>
    </row>
    <row r="102" spans="1:8" ht="27.75" customHeight="1">
      <c r="A102" s="18"/>
      <c r="B102" s="43"/>
      <c r="C102" s="56">
        <v>74.6</v>
      </c>
      <c r="D102" s="44"/>
      <c r="E102" s="23">
        <f t="shared" si="11"/>
        <v>0</v>
      </c>
      <c r="F102" s="68">
        <v>1</v>
      </c>
      <c r="G102" s="23">
        <f t="shared" si="15"/>
        <v>0</v>
      </c>
      <c r="H102" s="46" t="s">
        <v>90</v>
      </c>
    </row>
    <row r="103" spans="1:8" ht="15" customHeight="1">
      <c r="A103" s="18"/>
      <c r="B103" s="33" t="s">
        <v>13</v>
      </c>
      <c r="C103" s="56">
        <v>502.1</v>
      </c>
      <c r="D103" s="35"/>
      <c r="E103" s="23">
        <f t="shared" si="11"/>
        <v>0</v>
      </c>
      <c r="F103" s="57">
        <v>1</v>
      </c>
      <c r="G103" s="23">
        <f t="shared" si="15"/>
        <v>0</v>
      </c>
      <c r="H103" s="38" t="s">
        <v>14</v>
      </c>
    </row>
    <row r="104" spans="1:8" ht="15" customHeight="1">
      <c r="A104" s="18"/>
      <c r="B104" s="33"/>
      <c r="C104" s="56">
        <v>502.1</v>
      </c>
      <c r="D104" s="35"/>
      <c r="E104" s="23">
        <f t="shared" si="11"/>
        <v>0</v>
      </c>
      <c r="F104" s="57">
        <v>1</v>
      </c>
      <c r="G104" s="23">
        <f t="shared" si="15"/>
        <v>0</v>
      </c>
      <c r="H104" s="47" t="s">
        <v>16</v>
      </c>
    </row>
    <row r="105" spans="1:8" ht="15" customHeight="1">
      <c r="A105" s="18"/>
      <c r="B105" s="33"/>
      <c r="C105" s="56">
        <v>502.1</v>
      </c>
      <c r="D105" s="35"/>
      <c r="E105" s="23">
        <f t="shared" si="11"/>
        <v>0</v>
      </c>
      <c r="F105" s="57">
        <v>2</v>
      </c>
      <c r="G105" s="23">
        <f t="shared" si="15"/>
        <v>0</v>
      </c>
      <c r="H105" s="47" t="s">
        <v>15</v>
      </c>
    </row>
    <row r="106" spans="1:8" ht="27.75" customHeight="1">
      <c r="A106" s="18"/>
      <c r="B106" s="33"/>
      <c r="C106" s="56">
        <v>502.1</v>
      </c>
      <c r="D106" s="35"/>
      <c r="E106" s="23">
        <f t="shared" si="11"/>
        <v>0</v>
      </c>
      <c r="F106" s="57">
        <v>1</v>
      </c>
      <c r="G106" s="23">
        <f t="shared" si="15"/>
        <v>0</v>
      </c>
      <c r="H106" s="38" t="s">
        <v>90</v>
      </c>
    </row>
    <row r="107" spans="1:8" ht="15" customHeight="1">
      <c r="A107" s="18"/>
      <c r="B107" s="59" t="s">
        <v>29</v>
      </c>
      <c r="C107" s="56">
        <v>256.8</v>
      </c>
      <c r="D107" s="60"/>
      <c r="E107" s="23">
        <f t="shared" si="11"/>
        <v>0</v>
      </c>
      <c r="F107" s="61">
        <v>1</v>
      </c>
      <c r="G107" s="23">
        <f t="shared" si="15"/>
        <v>0</v>
      </c>
      <c r="H107" s="62" t="s">
        <v>26</v>
      </c>
    </row>
    <row r="108" spans="1:8" ht="15" customHeight="1">
      <c r="A108" s="18"/>
      <c r="B108" s="59"/>
      <c r="C108" s="56">
        <v>256.8</v>
      </c>
      <c r="D108" s="60"/>
      <c r="E108" s="23">
        <f t="shared" si="11"/>
        <v>0</v>
      </c>
      <c r="F108" s="61">
        <v>1</v>
      </c>
      <c r="G108" s="23">
        <f t="shared" si="15"/>
        <v>0</v>
      </c>
      <c r="H108" s="62" t="s">
        <v>16</v>
      </c>
    </row>
    <row r="109" spans="1:8" ht="15" customHeight="1">
      <c r="A109" s="18"/>
      <c r="B109" s="59"/>
      <c r="C109" s="56">
        <v>256.8</v>
      </c>
      <c r="D109" s="60"/>
      <c r="E109" s="23">
        <f t="shared" si="11"/>
        <v>0</v>
      </c>
      <c r="F109" s="61">
        <v>2</v>
      </c>
      <c r="G109" s="23">
        <f t="shared" si="15"/>
        <v>0</v>
      </c>
      <c r="H109" s="62" t="s">
        <v>15</v>
      </c>
    </row>
    <row r="110" spans="1:8" ht="27" customHeight="1">
      <c r="A110" s="18"/>
      <c r="B110" s="59"/>
      <c r="C110" s="56">
        <v>256.8</v>
      </c>
      <c r="D110" s="60"/>
      <c r="E110" s="23">
        <f t="shared" si="11"/>
        <v>0</v>
      </c>
      <c r="F110" s="61">
        <v>1</v>
      </c>
      <c r="G110" s="23">
        <f t="shared" si="15"/>
        <v>0</v>
      </c>
      <c r="H110" s="89" t="s">
        <v>90</v>
      </c>
    </row>
    <row r="111" spans="1:8" ht="15" customHeight="1">
      <c r="A111" s="119" t="s">
        <v>83</v>
      </c>
      <c r="B111" s="70"/>
      <c r="C111" s="71"/>
      <c r="D111" s="72"/>
      <c r="E111" s="73"/>
      <c r="F111" s="74"/>
      <c r="G111" s="91">
        <f>SUM(G99:G110)</f>
        <v>0</v>
      </c>
      <c r="H111" s="81"/>
    </row>
    <row r="112" spans="1:8" ht="15" customHeight="1">
      <c r="A112" s="122" t="s">
        <v>84</v>
      </c>
      <c r="B112" s="59" t="s">
        <v>13</v>
      </c>
      <c r="C112" s="56">
        <v>246</v>
      </c>
      <c r="D112" s="60"/>
      <c r="E112" s="23">
        <f t="shared" si="11"/>
        <v>0</v>
      </c>
      <c r="F112" s="61">
        <v>1</v>
      </c>
      <c r="G112" s="23">
        <f>+E112*F112</f>
        <v>0</v>
      </c>
      <c r="H112" s="62" t="s">
        <v>26</v>
      </c>
    </row>
    <row r="113" spans="1:8" ht="30.75" customHeight="1">
      <c r="A113" s="19" t="s">
        <v>30</v>
      </c>
      <c r="B113" s="59" t="s">
        <v>31</v>
      </c>
      <c r="C113" s="56">
        <v>246</v>
      </c>
      <c r="D113" s="60"/>
      <c r="E113" s="23">
        <f t="shared" si="11"/>
        <v>0</v>
      </c>
      <c r="F113" s="61">
        <v>1</v>
      </c>
      <c r="G113" s="23">
        <f aca="true" t="shared" si="16" ref="G113:G123">+E113*F113</f>
        <v>0</v>
      </c>
      <c r="H113" s="62" t="s">
        <v>16</v>
      </c>
    </row>
    <row r="114" spans="1:8" ht="15" customHeight="1">
      <c r="A114" s="18"/>
      <c r="B114" s="59"/>
      <c r="C114" s="56">
        <v>246</v>
      </c>
      <c r="D114" s="60"/>
      <c r="E114" s="23">
        <f t="shared" si="11"/>
        <v>0</v>
      </c>
      <c r="F114" s="61">
        <v>2</v>
      </c>
      <c r="G114" s="23">
        <f t="shared" si="16"/>
        <v>0</v>
      </c>
      <c r="H114" s="62" t="s">
        <v>11</v>
      </c>
    </row>
    <row r="115" spans="1:8" ht="27.75" customHeight="1">
      <c r="A115" s="18"/>
      <c r="B115" s="59"/>
      <c r="C115" s="56">
        <v>246</v>
      </c>
      <c r="D115" s="60"/>
      <c r="E115" s="23">
        <f t="shared" si="11"/>
        <v>0</v>
      </c>
      <c r="F115" s="61">
        <v>1</v>
      </c>
      <c r="G115" s="23">
        <f t="shared" si="16"/>
        <v>0</v>
      </c>
      <c r="H115" s="89" t="s">
        <v>90</v>
      </c>
    </row>
    <row r="116" spans="1:8" ht="15" customHeight="1">
      <c r="A116" s="82"/>
      <c r="B116" s="43" t="s">
        <v>32</v>
      </c>
      <c r="C116" s="56">
        <v>186</v>
      </c>
      <c r="D116" s="44"/>
      <c r="E116" s="23">
        <f t="shared" si="11"/>
        <v>0</v>
      </c>
      <c r="F116" s="68">
        <v>3</v>
      </c>
      <c r="G116" s="23">
        <f t="shared" si="16"/>
        <v>0</v>
      </c>
      <c r="H116" s="69" t="s">
        <v>11</v>
      </c>
    </row>
    <row r="117" spans="1:8" ht="27" customHeight="1">
      <c r="A117" s="10"/>
      <c r="B117" s="43"/>
      <c r="C117" s="56">
        <v>186</v>
      </c>
      <c r="D117" s="44"/>
      <c r="E117" s="23">
        <f t="shared" si="11"/>
        <v>0</v>
      </c>
      <c r="F117" s="68">
        <v>2</v>
      </c>
      <c r="G117" s="23">
        <f t="shared" si="16"/>
        <v>0</v>
      </c>
      <c r="H117" s="46" t="s">
        <v>12</v>
      </c>
    </row>
    <row r="118" spans="1:8" ht="15" customHeight="1">
      <c r="A118" s="10"/>
      <c r="B118" s="43"/>
      <c r="C118" s="56">
        <v>186</v>
      </c>
      <c r="D118" s="44"/>
      <c r="E118" s="23">
        <f t="shared" si="11"/>
        <v>0</v>
      </c>
      <c r="F118" s="68">
        <v>1</v>
      </c>
      <c r="G118" s="23">
        <f t="shared" si="16"/>
        <v>0</v>
      </c>
      <c r="H118" s="46" t="s">
        <v>104</v>
      </c>
    </row>
    <row r="119" spans="1:8" ht="29.25" customHeight="1">
      <c r="A119" s="10"/>
      <c r="B119" s="43"/>
      <c r="C119" s="56">
        <v>186</v>
      </c>
      <c r="D119" s="44"/>
      <c r="E119" s="23">
        <f t="shared" si="11"/>
        <v>0</v>
      </c>
      <c r="F119" s="68">
        <v>1</v>
      </c>
      <c r="G119" s="23">
        <f t="shared" si="16"/>
        <v>0</v>
      </c>
      <c r="H119" s="46" t="s">
        <v>90</v>
      </c>
    </row>
    <row r="120" spans="1:8" ht="29.25" customHeight="1">
      <c r="A120" s="10"/>
      <c r="B120" s="33" t="s">
        <v>33</v>
      </c>
      <c r="C120" s="56">
        <v>564</v>
      </c>
      <c r="D120" s="35"/>
      <c r="E120" s="23">
        <f t="shared" si="11"/>
        <v>0</v>
      </c>
      <c r="F120" s="57">
        <v>2</v>
      </c>
      <c r="G120" s="23">
        <f t="shared" si="16"/>
        <v>0</v>
      </c>
      <c r="H120" s="47" t="s">
        <v>11</v>
      </c>
    </row>
    <row r="121" spans="1:8" ht="15" customHeight="1">
      <c r="A121" s="10"/>
      <c r="B121" s="33"/>
      <c r="C121" s="56">
        <v>564</v>
      </c>
      <c r="D121" s="35"/>
      <c r="E121" s="23">
        <f t="shared" si="11"/>
        <v>0</v>
      </c>
      <c r="F121" s="57">
        <v>1</v>
      </c>
      <c r="G121" s="23">
        <f t="shared" si="16"/>
        <v>0</v>
      </c>
      <c r="H121" s="38" t="s">
        <v>14</v>
      </c>
    </row>
    <row r="122" spans="1:8" ht="15" customHeight="1">
      <c r="A122" s="10"/>
      <c r="B122" s="33"/>
      <c r="C122" s="56">
        <v>564</v>
      </c>
      <c r="D122" s="35"/>
      <c r="E122" s="23">
        <f t="shared" si="11"/>
        <v>0</v>
      </c>
      <c r="F122" s="57">
        <v>1</v>
      </c>
      <c r="G122" s="23">
        <f t="shared" si="16"/>
        <v>0</v>
      </c>
      <c r="H122" s="47" t="s">
        <v>16</v>
      </c>
    </row>
    <row r="123" spans="1:8" ht="27.75" customHeight="1">
      <c r="A123" s="10"/>
      <c r="B123" s="33"/>
      <c r="C123" s="56">
        <v>564</v>
      </c>
      <c r="D123" s="35"/>
      <c r="E123" s="23">
        <f t="shared" si="11"/>
        <v>0</v>
      </c>
      <c r="F123" s="57">
        <v>1</v>
      </c>
      <c r="G123" s="23">
        <f t="shared" si="16"/>
        <v>0</v>
      </c>
      <c r="H123" s="38" t="s">
        <v>90</v>
      </c>
    </row>
    <row r="124" spans="1:8" ht="15" customHeight="1">
      <c r="A124" s="119" t="s">
        <v>83</v>
      </c>
      <c r="B124" s="55"/>
      <c r="C124" s="55"/>
      <c r="D124" s="55"/>
      <c r="E124" s="55"/>
      <c r="F124" s="55"/>
      <c r="G124" s="90">
        <f>SUM(G112:G123)</f>
        <v>0</v>
      </c>
      <c r="H124" s="55"/>
    </row>
    <row r="125" spans="1:8" ht="30.75" customHeight="1">
      <c r="A125" s="15" t="s">
        <v>56</v>
      </c>
      <c r="B125" s="59" t="s">
        <v>57</v>
      </c>
      <c r="C125" s="56">
        <v>167.2</v>
      </c>
      <c r="D125" s="60"/>
      <c r="E125" s="23">
        <v>0</v>
      </c>
      <c r="F125" s="88">
        <v>3</v>
      </c>
      <c r="G125" s="23">
        <f>+E125*F125</f>
        <v>0</v>
      </c>
      <c r="H125" s="62" t="s">
        <v>11</v>
      </c>
    </row>
    <row r="126" spans="1:8" ht="15" customHeight="1">
      <c r="A126" s="10"/>
      <c r="B126" s="59"/>
      <c r="C126" s="56">
        <v>167.2</v>
      </c>
      <c r="D126" s="60"/>
      <c r="E126" s="23">
        <f aca="true" t="shared" si="17" ref="E126:E157">C126*D126</f>
        <v>0</v>
      </c>
      <c r="F126" s="88">
        <v>2</v>
      </c>
      <c r="G126" s="23">
        <f aca="true" t="shared" si="18" ref="G126:G129">+E126*F126</f>
        <v>0</v>
      </c>
      <c r="H126" s="62" t="s">
        <v>58</v>
      </c>
    </row>
    <row r="127" spans="1:8" ht="15" customHeight="1">
      <c r="A127" s="10"/>
      <c r="B127" s="59"/>
      <c r="C127" s="56">
        <v>167.2</v>
      </c>
      <c r="D127" s="60"/>
      <c r="E127" s="23">
        <f t="shared" si="17"/>
        <v>0</v>
      </c>
      <c r="F127" s="88">
        <v>1</v>
      </c>
      <c r="G127" s="23">
        <f t="shared" si="18"/>
        <v>0</v>
      </c>
      <c r="H127" s="89" t="s">
        <v>104</v>
      </c>
    </row>
    <row r="128" spans="1:8" ht="27" customHeight="1">
      <c r="A128" s="10"/>
      <c r="B128" s="59"/>
      <c r="C128" s="56">
        <v>167.2</v>
      </c>
      <c r="D128" s="60"/>
      <c r="E128" s="23">
        <f t="shared" si="17"/>
        <v>0</v>
      </c>
      <c r="F128" s="88">
        <v>1</v>
      </c>
      <c r="G128" s="23">
        <f t="shared" si="18"/>
        <v>0</v>
      </c>
      <c r="H128" s="89" t="s">
        <v>90</v>
      </c>
    </row>
    <row r="129" spans="1:10" ht="26.25" customHeight="1">
      <c r="A129" s="10"/>
      <c r="B129" s="59"/>
      <c r="C129" s="56">
        <v>85</v>
      </c>
      <c r="D129" s="60"/>
      <c r="E129" s="23">
        <f t="shared" si="17"/>
        <v>0</v>
      </c>
      <c r="F129" s="88">
        <v>1</v>
      </c>
      <c r="G129" s="23">
        <f t="shared" si="18"/>
        <v>0</v>
      </c>
      <c r="H129" s="89" t="s">
        <v>65</v>
      </c>
      <c r="J129" s="27"/>
    </row>
    <row r="130" spans="1:8" ht="15" customHeight="1">
      <c r="A130" s="119" t="s">
        <v>83</v>
      </c>
      <c r="B130" s="39"/>
      <c r="C130" s="34"/>
      <c r="D130" s="36"/>
      <c r="E130" s="13"/>
      <c r="F130" s="84"/>
      <c r="G130" s="91">
        <f>SUM(G125:G129)</f>
        <v>0</v>
      </c>
      <c r="H130" s="85"/>
    </row>
    <row r="131" spans="1:8" ht="31.5" customHeight="1">
      <c r="A131" s="83" t="s">
        <v>66</v>
      </c>
      <c r="B131" s="59" t="s">
        <v>59</v>
      </c>
      <c r="C131" s="56">
        <v>119</v>
      </c>
      <c r="D131" s="60"/>
      <c r="E131" s="23">
        <f t="shared" si="17"/>
        <v>0</v>
      </c>
      <c r="F131" s="61">
        <v>1</v>
      </c>
      <c r="G131" s="23">
        <f>+E131*F131</f>
        <v>0</v>
      </c>
      <c r="H131" s="62" t="s">
        <v>26</v>
      </c>
    </row>
    <row r="132" spans="1:8" ht="15" customHeight="1">
      <c r="A132" s="10"/>
      <c r="B132" s="59"/>
      <c r="C132" s="56">
        <v>119</v>
      </c>
      <c r="D132" s="60"/>
      <c r="E132" s="23">
        <f t="shared" si="17"/>
        <v>0</v>
      </c>
      <c r="F132" s="61">
        <v>2</v>
      </c>
      <c r="G132" s="23">
        <f aca="true" t="shared" si="19" ref="G132:G142">+E132*F132</f>
        <v>0</v>
      </c>
      <c r="H132" s="62" t="s">
        <v>15</v>
      </c>
    </row>
    <row r="133" spans="1:8" ht="15" customHeight="1">
      <c r="A133" s="10"/>
      <c r="B133" s="59"/>
      <c r="C133" s="56">
        <v>119</v>
      </c>
      <c r="D133" s="60"/>
      <c r="E133" s="23">
        <f t="shared" si="17"/>
        <v>0</v>
      </c>
      <c r="F133" s="61">
        <v>1</v>
      </c>
      <c r="G133" s="23">
        <f t="shared" si="19"/>
        <v>0</v>
      </c>
      <c r="H133" s="62" t="s">
        <v>16</v>
      </c>
    </row>
    <row r="134" spans="1:8" ht="27" customHeight="1">
      <c r="A134" s="10"/>
      <c r="B134" s="59"/>
      <c r="C134" s="56">
        <v>119</v>
      </c>
      <c r="D134" s="60"/>
      <c r="E134" s="23">
        <f t="shared" si="17"/>
        <v>0</v>
      </c>
      <c r="F134" s="61">
        <v>1</v>
      </c>
      <c r="G134" s="23">
        <f t="shared" si="19"/>
        <v>0</v>
      </c>
      <c r="H134" s="89" t="s">
        <v>90</v>
      </c>
    </row>
    <row r="135" spans="1:8" ht="15" customHeight="1">
      <c r="A135" s="10"/>
      <c r="B135" s="76" t="s">
        <v>60</v>
      </c>
      <c r="C135" s="56">
        <v>35.8</v>
      </c>
      <c r="D135" s="77"/>
      <c r="E135" s="23">
        <f t="shared" si="17"/>
        <v>0</v>
      </c>
      <c r="F135" s="78">
        <v>2</v>
      </c>
      <c r="G135" s="23">
        <f t="shared" si="19"/>
        <v>0</v>
      </c>
      <c r="H135" s="79" t="s">
        <v>26</v>
      </c>
    </row>
    <row r="136" spans="1:8" ht="15" customHeight="1">
      <c r="A136" s="10"/>
      <c r="B136" s="76"/>
      <c r="C136" s="56">
        <v>35.8</v>
      </c>
      <c r="D136" s="77"/>
      <c r="E136" s="23">
        <f t="shared" si="17"/>
        <v>0</v>
      </c>
      <c r="F136" s="78">
        <v>1</v>
      </c>
      <c r="G136" s="23">
        <f t="shared" si="19"/>
        <v>0</v>
      </c>
      <c r="H136" s="79" t="s">
        <v>16</v>
      </c>
    </row>
    <row r="137" spans="1:8" ht="15" customHeight="1">
      <c r="A137" s="10"/>
      <c r="B137" s="76"/>
      <c r="C137" s="56">
        <v>35.8</v>
      </c>
      <c r="D137" s="77"/>
      <c r="E137" s="23">
        <f t="shared" si="17"/>
        <v>0</v>
      </c>
      <c r="F137" s="78">
        <v>2</v>
      </c>
      <c r="G137" s="23">
        <f t="shared" si="19"/>
        <v>0</v>
      </c>
      <c r="H137" s="79" t="s">
        <v>15</v>
      </c>
    </row>
    <row r="138" spans="1:8" ht="28.5" customHeight="1">
      <c r="A138" s="10"/>
      <c r="B138" s="76"/>
      <c r="C138" s="56">
        <v>35.8</v>
      </c>
      <c r="D138" s="77"/>
      <c r="E138" s="23">
        <f t="shared" si="17"/>
        <v>0</v>
      </c>
      <c r="F138" s="78">
        <v>1</v>
      </c>
      <c r="G138" s="23">
        <f t="shared" si="19"/>
        <v>0</v>
      </c>
      <c r="H138" s="123" t="s">
        <v>90</v>
      </c>
    </row>
    <row r="139" spans="1:8" ht="15" customHeight="1">
      <c r="A139" s="10"/>
      <c r="B139" s="43" t="s">
        <v>10</v>
      </c>
      <c r="C139" s="56">
        <v>25.2</v>
      </c>
      <c r="D139" s="44"/>
      <c r="E139" s="23">
        <f t="shared" si="17"/>
        <v>0</v>
      </c>
      <c r="F139" s="68">
        <v>3</v>
      </c>
      <c r="G139" s="23">
        <f t="shared" si="19"/>
        <v>0</v>
      </c>
      <c r="H139" s="69" t="s">
        <v>11</v>
      </c>
    </row>
    <row r="140" spans="1:8" ht="27.75" customHeight="1">
      <c r="A140" s="10"/>
      <c r="B140" s="43"/>
      <c r="C140" s="56">
        <v>25.2</v>
      </c>
      <c r="D140" s="44"/>
      <c r="E140" s="23">
        <f t="shared" si="17"/>
        <v>0</v>
      </c>
      <c r="F140" s="68">
        <v>2</v>
      </c>
      <c r="G140" s="23">
        <f t="shared" si="19"/>
        <v>0</v>
      </c>
      <c r="H140" s="46" t="s">
        <v>12</v>
      </c>
    </row>
    <row r="141" spans="1:8" ht="27.75" customHeight="1">
      <c r="A141" s="10"/>
      <c r="B141" s="43"/>
      <c r="C141" s="56">
        <v>25.2</v>
      </c>
      <c r="D141" s="44"/>
      <c r="E141" s="23">
        <f t="shared" si="17"/>
        <v>0</v>
      </c>
      <c r="F141" s="68">
        <v>1</v>
      </c>
      <c r="G141" s="23">
        <f t="shared" si="19"/>
        <v>0</v>
      </c>
      <c r="H141" s="46" t="s">
        <v>90</v>
      </c>
    </row>
    <row r="142" spans="1:8" ht="15" customHeight="1">
      <c r="A142" s="10"/>
      <c r="B142" s="43"/>
      <c r="C142" s="56">
        <v>25.2</v>
      </c>
      <c r="D142" s="44"/>
      <c r="E142" s="23">
        <f t="shared" si="17"/>
        <v>0</v>
      </c>
      <c r="F142" s="68">
        <v>1</v>
      </c>
      <c r="G142" s="23">
        <f t="shared" si="19"/>
        <v>0</v>
      </c>
      <c r="H142" s="46" t="s">
        <v>104</v>
      </c>
    </row>
    <row r="143" spans="1:8" ht="15" customHeight="1">
      <c r="A143" s="119" t="s">
        <v>83</v>
      </c>
      <c r="B143" s="39"/>
      <c r="C143" s="34"/>
      <c r="D143" s="36"/>
      <c r="E143" s="13"/>
      <c r="F143" s="87"/>
      <c r="G143" s="91">
        <f>SUM(G131:G142)</f>
        <v>0</v>
      </c>
      <c r="H143" s="85"/>
    </row>
    <row r="144" spans="1:8" ht="37.5" customHeight="1">
      <c r="A144" s="86" t="s">
        <v>61</v>
      </c>
      <c r="B144" s="59" t="s">
        <v>62</v>
      </c>
      <c r="C144" s="34">
        <v>190</v>
      </c>
      <c r="D144" s="60"/>
      <c r="E144" s="13">
        <f t="shared" si="17"/>
        <v>0</v>
      </c>
      <c r="F144" s="61">
        <v>1</v>
      </c>
      <c r="G144" s="13">
        <f>+E144*F144</f>
        <v>0</v>
      </c>
      <c r="H144" s="62" t="s">
        <v>26</v>
      </c>
    </row>
    <row r="145" spans="1:8" ht="15" customHeight="1">
      <c r="A145" s="82"/>
      <c r="B145" s="59"/>
      <c r="C145" s="34">
        <v>190</v>
      </c>
      <c r="D145" s="60"/>
      <c r="E145" s="13">
        <f t="shared" si="17"/>
        <v>0</v>
      </c>
      <c r="F145" s="61">
        <v>1</v>
      </c>
      <c r="G145" s="13">
        <f aca="true" t="shared" si="20" ref="G145:G157">+E145*F145</f>
        <v>0</v>
      </c>
      <c r="H145" s="62" t="s">
        <v>16</v>
      </c>
    </row>
    <row r="146" spans="1:8" ht="15" customHeight="1">
      <c r="A146" s="82"/>
      <c r="B146" s="59"/>
      <c r="C146" s="34">
        <v>190</v>
      </c>
      <c r="D146" s="60"/>
      <c r="E146" s="13">
        <f t="shared" si="17"/>
        <v>0</v>
      </c>
      <c r="F146" s="61">
        <v>2</v>
      </c>
      <c r="G146" s="13">
        <f t="shared" si="20"/>
        <v>0</v>
      </c>
      <c r="H146" s="62" t="s">
        <v>15</v>
      </c>
    </row>
    <row r="147" spans="1:8" ht="30.75" customHeight="1">
      <c r="A147" s="82"/>
      <c r="B147" s="59"/>
      <c r="C147" s="34">
        <v>190</v>
      </c>
      <c r="D147" s="60"/>
      <c r="E147" s="13">
        <f t="shared" si="17"/>
        <v>0</v>
      </c>
      <c r="F147" s="61">
        <v>1</v>
      </c>
      <c r="G147" s="13">
        <f t="shared" si="20"/>
        <v>0</v>
      </c>
      <c r="H147" s="89" t="s">
        <v>90</v>
      </c>
    </row>
    <row r="148" spans="1:10" ht="26.25" customHeight="1">
      <c r="A148" s="82"/>
      <c r="B148" s="59"/>
      <c r="C148" s="34">
        <v>190</v>
      </c>
      <c r="D148" s="60"/>
      <c r="E148" s="13">
        <f t="shared" si="17"/>
        <v>0</v>
      </c>
      <c r="F148" s="61">
        <v>1</v>
      </c>
      <c r="G148" s="13">
        <f t="shared" si="20"/>
        <v>0</v>
      </c>
      <c r="H148" s="89" t="s">
        <v>65</v>
      </c>
      <c r="J148" s="27"/>
    </row>
    <row r="149" spans="1:8" ht="15" customHeight="1">
      <c r="A149" s="82"/>
      <c r="B149" s="59" t="s">
        <v>63</v>
      </c>
      <c r="C149" s="34">
        <v>440</v>
      </c>
      <c r="D149" s="60"/>
      <c r="E149" s="13">
        <f t="shared" si="17"/>
        <v>0</v>
      </c>
      <c r="F149" s="61">
        <v>1</v>
      </c>
      <c r="G149" s="13">
        <f t="shared" si="20"/>
        <v>0</v>
      </c>
      <c r="H149" s="62" t="s">
        <v>26</v>
      </c>
    </row>
    <row r="150" spans="1:8" ht="15" customHeight="1">
      <c r="A150" s="82"/>
      <c r="B150" s="59"/>
      <c r="C150" s="34">
        <v>440</v>
      </c>
      <c r="D150" s="60"/>
      <c r="E150" s="13">
        <f t="shared" si="17"/>
        <v>0</v>
      </c>
      <c r="F150" s="61">
        <v>1</v>
      </c>
      <c r="G150" s="13">
        <f t="shared" si="20"/>
        <v>0</v>
      </c>
      <c r="H150" s="62" t="s">
        <v>16</v>
      </c>
    </row>
    <row r="151" spans="1:8" ht="15" customHeight="1">
      <c r="A151" s="82"/>
      <c r="B151" s="59"/>
      <c r="C151" s="34">
        <v>440</v>
      </c>
      <c r="D151" s="60"/>
      <c r="E151" s="13">
        <f t="shared" si="17"/>
        <v>0</v>
      </c>
      <c r="F151" s="61">
        <v>2</v>
      </c>
      <c r="G151" s="13">
        <f t="shared" si="20"/>
        <v>0</v>
      </c>
      <c r="H151" s="62" t="s">
        <v>15</v>
      </c>
    </row>
    <row r="152" spans="1:8" ht="28.5" customHeight="1">
      <c r="A152" s="82"/>
      <c r="B152" s="59"/>
      <c r="C152" s="34">
        <v>440</v>
      </c>
      <c r="D152" s="60"/>
      <c r="E152" s="13">
        <f t="shared" si="17"/>
        <v>0</v>
      </c>
      <c r="F152" s="61">
        <v>1</v>
      </c>
      <c r="G152" s="13">
        <f t="shared" si="20"/>
        <v>0</v>
      </c>
      <c r="H152" s="89" t="s">
        <v>90</v>
      </c>
    </row>
    <row r="153" spans="1:8" ht="28.5" customHeight="1">
      <c r="A153" s="82"/>
      <c r="B153" s="43" t="s">
        <v>64</v>
      </c>
      <c r="C153" s="34">
        <v>340</v>
      </c>
      <c r="D153" s="44"/>
      <c r="E153" s="13">
        <f t="shared" si="17"/>
        <v>0</v>
      </c>
      <c r="F153" s="68">
        <v>2</v>
      </c>
      <c r="G153" s="13">
        <f t="shared" si="20"/>
        <v>0</v>
      </c>
      <c r="H153" s="46" t="s">
        <v>12</v>
      </c>
    </row>
    <row r="154" spans="1:8" ht="15" customHeight="1">
      <c r="A154" s="82"/>
      <c r="B154" s="43"/>
      <c r="C154" s="34">
        <v>340</v>
      </c>
      <c r="D154" s="44"/>
      <c r="E154" s="13">
        <f t="shared" si="17"/>
        <v>0</v>
      </c>
      <c r="F154" s="68">
        <v>1</v>
      </c>
      <c r="G154" s="13">
        <f t="shared" si="20"/>
        <v>0</v>
      </c>
      <c r="H154" s="46" t="s">
        <v>104</v>
      </c>
    </row>
    <row r="155" spans="1:8" ht="15" customHeight="1">
      <c r="A155" s="82"/>
      <c r="B155" s="43"/>
      <c r="C155" s="34">
        <v>340</v>
      </c>
      <c r="D155" s="44"/>
      <c r="E155" s="13">
        <f t="shared" si="17"/>
        <v>0</v>
      </c>
      <c r="F155" s="68">
        <v>3</v>
      </c>
      <c r="G155" s="13">
        <f t="shared" si="20"/>
        <v>0</v>
      </c>
      <c r="H155" s="69" t="s">
        <v>15</v>
      </c>
    </row>
    <row r="156" spans="1:8" ht="26.25" customHeight="1">
      <c r="A156" s="82"/>
      <c r="B156" s="43"/>
      <c r="C156" s="34">
        <v>340</v>
      </c>
      <c r="D156" s="44"/>
      <c r="E156" s="13">
        <f t="shared" si="17"/>
        <v>0</v>
      </c>
      <c r="F156" s="68">
        <v>1</v>
      </c>
      <c r="G156" s="13">
        <f t="shared" si="20"/>
        <v>0</v>
      </c>
      <c r="H156" s="46" t="s">
        <v>90</v>
      </c>
    </row>
    <row r="157" spans="1:8" ht="24.75" customHeight="1">
      <c r="A157" s="82"/>
      <c r="B157" s="43"/>
      <c r="C157" s="34">
        <v>340</v>
      </c>
      <c r="D157" s="44"/>
      <c r="E157" s="13">
        <f t="shared" si="17"/>
        <v>0</v>
      </c>
      <c r="F157" s="68">
        <v>1</v>
      </c>
      <c r="G157" s="13">
        <f t="shared" si="20"/>
        <v>0</v>
      </c>
      <c r="H157" s="46" t="s">
        <v>65</v>
      </c>
    </row>
    <row r="158" spans="1:8" ht="15" customHeight="1">
      <c r="A158" s="119" t="s">
        <v>83</v>
      </c>
      <c r="B158" s="55"/>
      <c r="C158" s="55"/>
      <c r="D158" s="55"/>
      <c r="E158" s="55"/>
      <c r="F158" s="55"/>
      <c r="G158" s="90">
        <f>SUM(G144:G157)</f>
        <v>0</v>
      </c>
      <c r="H158" s="55"/>
    </row>
    <row r="159" spans="1:8" ht="15" customHeight="1">
      <c r="A159" s="25"/>
      <c r="B159" s="25"/>
      <c r="C159" s="25"/>
      <c r="D159" s="25"/>
      <c r="E159" s="25"/>
      <c r="F159" s="25"/>
      <c r="G159" s="25"/>
      <c r="H159" s="25"/>
    </row>
    <row r="160" spans="1:8" ht="30" customHeight="1">
      <c r="A160" s="24" t="s">
        <v>85</v>
      </c>
      <c r="B160" s="120"/>
      <c r="C160" s="120"/>
      <c r="D160" s="120" t="s">
        <v>89</v>
      </c>
      <c r="E160" s="120"/>
      <c r="F160" s="120"/>
      <c r="G160" s="25"/>
      <c r="H160" s="25"/>
    </row>
    <row r="161" spans="1:8" ht="29.25" customHeight="1">
      <c r="A161" s="1" t="s">
        <v>1</v>
      </c>
      <c r="B161" s="2" t="s">
        <v>2</v>
      </c>
      <c r="C161" s="3" t="s">
        <v>3</v>
      </c>
      <c r="D161" s="4" t="s">
        <v>4</v>
      </c>
      <c r="E161" s="3" t="s">
        <v>5</v>
      </c>
      <c r="F161" s="5" t="s">
        <v>6</v>
      </c>
      <c r="G161" s="3" t="s">
        <v>7</v>
      </c>
      <c r="H161" s="6" t="s">
        <v>8</v>
      </c>
    </row>
    <row r="162" spans="1:8" ht="30.75" customHeight="1">
      <c r="A162" s="20" t="s">
        <v>34</v>
      </c>
      <c r="B162" s="103" t="s">
        <v>91</v>
      </c>
      <c r="C162" s="104">
        <v>1052</v>
      </c>
      <c r="D162" s="105"/>
      <c r="E162" s="106">
        <f aca="true" t="shared" si="21" ref="E162:E164">+C162*D162</f>
        <v>0</v>
      </c>
      <c r="F162" s="107">
        <v>1</v>
      </c>
      <c r="G162" s="108">
        <f>+E162*F162</f>
        <v>0</v>
      </c>
      <c r="H162" s="109" t="s">
        <v>90</v>
      </c>
    </row>
    <row r="163" spans="1:8" ht="40.5" customHeight="1">
      <c r="A163" s="21"/>
      <c r="B163" s="103"/>
      <c r="C163" s="104">
        <v>1052</v>
      </c>
      <c r="D163" s="105"/>
      <c r="E163" s="106">
        <f t="shared" si="21"/>
        <v>0</v>
      </c>
      <c r="F163" s="107">
        <v>2</v>
      </c>
      <c r="G163" s="108">
        <f aca="true" t="shared" si="22" ref="G163:G165">+E163*F163</f>
        <v>0</v>
      </c>
      <c r="H163" s="109" t="s">
        <v>35</v>
      </c>
    </row>
    <row r="164" spans="1:8" ht="31.5" customHeight="1">
      <c r="A164" s="22"/>
      <c r="B164" s="103"/>
      <c r="C164" s="104">
        <v>1052</v>
      </c>
      <c r="D164" s="105"/>
      <c r="E164" s="106">
        <f t="shared" si="21"/>
        <v>0</v>
      </c>
      <c r="F164" s="107">
        <v>2</v>
      </c>
      <c r="G164" s="108">
        <f t="shared" si="22"/>
        <v>0</v>
      </c>
      <c r="H164" s="109" t="s">
        <v>36</v>
      </c>
    </row>
    <row r="165" spans="1:8" ht="31.5" customHeight="1">
      <c r="A165" s="124"/>
      <c r="B165" s="103"/>
      <c r="C165" s="104">
        <v>108</v>
      </c>
      <c r="D165" s="105"/>
      <c r="E165" s="106">
        <v>0</v>
      </c>
      <c r="F165" s="107">
        <v>1</v>
      </c>
      <c r="G165" s="108">
        <f t="shared" si="22"/>
        <v>0</v>
      </c>
      <c r="H165" s="109" t="s">
        <v>92</v>
      </c>
    </row>
    <row r="166" spans="1:8" ht="15" customHeight="1">
      <c r="A166" s="118" t="s">
        <v>83</v>
      </c>
      <c r="B166" s="95"/>
      <c r="C166" s="93"/>
      <c r="D166" s="94"/>
      <c r="E166" s="94"/>
      <c r="F166" s="96"/>
      <c r="G166" s="110">
        <f>SUM(G162:G164)</f>
        <v>0</v>
      </c>
      <c r="H166" s="97"/>
    </row>
    <row r="167" spans="1:8" ht="65.25" customHeight="1">
      <c r="A167" s="15" t="s">
        <v>37</v>
      </c>
      <c r="B167" s="43" t="s">
        <v>38</v>
      </c>
      <c r="C167" s="56">
        <v>111.7</v>
      </c>
      <c r="D167" s="44"/>
      <c r="E167" s="23">
        <f aca="true" t="shared" si="23" ref="E167:E189">C167*D167</f>
        <v>0</v>
      </c>
      <c r="F167" s="68">
        <v>3</v>
      </c>
      <c r="G167" s="23">
        <f>+E167*F167</f>
        <v>0</v>
      </c>
      <c r="H167" s="69" t="s">
        <v>15</v>
      </c>
    </row>
    <row r="168" spans="1:8" ht="24.75" customHeight="1">
      <c r="A168" s="10"/>
      <c r="B168" s="43"/>
      <c r="C168" s="56">
        <v>111.7</v>
      </c>
      <c r="D168" s="44"/>
      <c r="E168" s="23">
        <f t="shared" si="23"/>
        <v>0</v>
      </c>
      <c r="F168" s="68">
        <v>2</v>
      </c>
      <c r="G168" s="23">
        <f aca="true" t="shared" si="24" ref="G168:G178">+E168*F168</f>
        <v>0</v>
      </c>
      <c r="H168" s="46" t="s">
        <v>12</v>
      </c>
    </row>
    <row r="169" spans="1:8" ht="15" customHeight="1">
      <c r="A169" s="10"/>
      <c r="B169" s="43"/>
      <c r="C169" s="56">
        <v>111.7</v>
      </c>
      <c r="D169" s="44"/>
      <c r="E169" s="23">
        <f t="shared" si="23"/>
        <v>0</v>
      </c>
      <c r="F169" s="68">
        <v>1</v>
      </c>
      <c r="G169" s="23">
        <f t="shared" si="24"/>
        <v>0</v>
      </c>
      <c r="H169" s="46" t="s">
        <v>104</v>
      </c>
    </row>
    <row r="170" spans="1:8" ht="15" customHeight="1">
      <c r="A170" s="10"/>
      <c r="B170" s="43"/>
      <c r="C170" s="56">
        <v>111.7</v>
      </c>
      <c r="D170" s="44"/>
      <c r="E170" s="23">
        <f t="shared" si="23"/>
        <v>0</v>
      </c>
      <c r="F170" s="68">
        <v>1</v>
      </c>
      <c r="G170" s="23">
        <f t="shared" si="24"/>
        <v>0</v>
      </c>
      <c r="H170" s="69" t="s">
        <v>39</v>
      </c>
    </row>
    <row r="171" spans="1:8" ht="15" customHeight="1">
      <c r="A171" s="10"/>
      <c r="B171" s="33" t="s">
        <v>13</v>
      </c>
      <c r="C171" s="56">
        <v>44.6</v>
      </c>
      <c r="D171" s="35"/>
      <c r="E171" s="23">
        <f t="shared" si="23"/>
        <v>0</v>
      </c>
      <c r="F171" s="57">
        <v>1</v>
      </c>
      <c r="G171" s="23">
        <f t="shared" si="24"/>
        <v>0</v>
      </c>
      <c r="H171" s="38" t="s">
        <v>14</v>
      </c>
    </row>
    <row r="172" spans="1:8" ht="15" customHeight="1">
      <c r="A172" s="10"/>
      <c r="B172" s="33"/>
      <c r="C172" s="56">
        <v>44.6</v>
      </c>
      <c r="D172" s="35"/>
      <c r="E172" s="23">
        <f t="shared" si="23"/>
        <v>0</v>
      </c>
      <c r="F172" s="57">
        <v>1</v>
      </c>
      <c r="G172" s="23">
        <f t="shared" si="24"/>
        <v>0</v>
      </c>
      <c r="H172" s="47" t="s">
        <v>16</v>
      </c>
    </row>
    <row r="173" spans="1:8" ht="15" customHeight="1">
      <c r="A173" s="10"/>
      <c r="B173" s="33"/>
      <c r="C173" s="56">
        <v>44.6</v>
      </c>
      <c r="D173" s="35"/>
      <c r="E173" s="23">
        <f t="shared" si="23"/>
        <v>0</v>
      </c>
      <c r="F173" s="57">
        <v>2</v>
      </c>
      <c r="G173" s="23">
        <f t="shared" si="24"/>
        <v>0</v>
      </c>
      <c r="H173" s="47" t="s">
        <v>15</v>
      </c>
    </row>
    <row r="174" spans="1:8" ht="27" customHeight="1">
      <c r="A174" s="10"/>
      <c r="B174" s="33"/>
      <c r="C174" s="56">
        <v>44.6</v>
      </c>
      <c r="D174" s="35"/>
      <c r="E174" s="23">
        <f t="shared" si="23"/>
        <v>0</v>
      </c>
      <c r="F174" s="57">
        <v>1</v>
      </c>
      <c r="G174" s="23">
        <f t="shared" si="24"/>
        <v>0</v>
      </c>
      <c r="H174" s="38" t="s">
        <v>90</v>
      </c>
    </row>
    <row r="175" spans="1:8" ht="15" customHeight="1">
      <c r="A175" s="10"/>
      <c r="B175" s="76" t="s">
        <v>40</v>
      </c>
      <c r="C175" s="34">
        <v>11.9</v>
      </c>
      <c r="D175" s="77"/>
      <c r="E175" s="13">
        <f t="shared" si="23"/>
        <v>0</v>
      </c>
      <c r="F175" s="78">
        <v>1</v>
      </c>
      <c r="G175" s="23">
        <f t="shared" si="24"/>
        <v>0</v>
      </c>
      <c r="H175" s="79" t="s">
        <v>41</v>
      </c>
    </row>
    <row r="176" spans="1:8" ht="15" customHeight="1">
      <c r="A176" s="10"/>
      <c r="B176" s="76"/>
      <c r="C176" s="34">
        <v>11.9</v>
      </c>
      <c r="D176" s="77"/>
      <c r="E176" s="13">
        <f t="shared" si="23"/>
        <v>0</v>
      </c>
      <c r="F176" s="78">
        <v>1</v>
      </c>
      <c r="G176" s="23">
        <f t="shared" si="24"/>
        <v>0</v>
      </c>
      <c r="H176" s="79" t="s">
        <v>16</v>
      </c>
    </row>
    <row r="177" spans="1:8" ht="27.75" customHeight="1">
      <c r="A177" s="10"/>
      <c r="B177" s="76"/>
      <c r="C177" s="34">
        <v>11.9</v>
      </c>
      <c r="D177" s="77"/>
      <c r="E177" s="13">
        <f t="shared" si="23"/>
        <v>0</v>
      </c>
      <c r="F177" s="78">
        <v>1</v>
      </c>
      <c r="G177" s="23">
        <f t="shared" si="24"/>
        <v>0</v>
      </c>
      <c r="H177" s="123" t="s">
        <v>90</v>
      </c>
    </row>
    <row r="178" spans="1:8" ht="15" customHeight="1">
      <c r="A178" s="16"/>
      <c r="B178" s="76"/>
      <c r="C178" s="34">
        <v>11.9</v>
      </c>
      <c r="D178" s="77"/>
      <c r="E178" s="13">
        <f t="shared" si="23"/>
        <v>0</v>
      </c>
      <c r="F178" s="78">
        <v>2</v>
      </c>
      <c r="G178" s="23">
        <f t="shared" si="24"/>
        <v>0</v>
      </c>
      <c r="H178" s="79" t="s">
        <v>15</v>
      </c>
    </row>
    <row r="179" spans="1:8" ht="15" customHeight="1">
      <c r="A179" s="118" t="s">
        <v>83</v>
      </c>
      <c r="B179" s="39"/>
      <c r="C179" s="34"/>
      <c r="D179" s="36"/>
      <c r="E179" s="13"/>
      <c r="F179" s="87"/>
      <c r="G179" s="91">
        <f>SUM(G167:G178)</f>
        <v>0</v>
      </c>
      <c r="H179" s="85"/>
    </row>
    <row r="180" spans="1:8" ht="30.75" customHeight="1">
      <c r="A180" s="17" t="s">
        <v>42</v>
      </c>
      <c r="B180" s="111" t="s">
        <v>13</v>
      </c>
      <c r="C180" s="34">
        <v>135.3</v>
      </c>
      <c r="D180" s="112"/>
      <c r="E180" s="13">
        <f t="shared" si="23"/>
        <v>0</v>
      </c>
      <c r="F180" s="113">
        <v>1</v>
      </c>
      <c r="G180" s="13">
        <f>+E180*F180</f>
        <v>0</v>
      </c>
      <c r="H180" s="114" t="s">
        <v>14</v>
      </c>
    </row>
    <row r="181" spans="1:8" ht="15" customHeight="1">
      <c r="A181" s="18"/>
      <c r="B181" s="111"/>
      <c r="C181" s="34">
        <v>135.3</v>
      </c>
      <c r="D181" s="112"/>
      <c r="E181" s="13">
        <f t="shared" si="23"/>
        <v>0</v>
      </c>
      <c r="F181" s="113">
        <v>1</v>
      </c>
      <c r="G181" s="13">
        <f aca="true" t="shared" si="25" ref="G181:G183">+E181*F181</f>
        <v>0</v>
      </c>
      <c r="H181" s="115" t="s">
        <v>16</v>
      </c>
    </row>
    <row r="182" spans="1:8" ht="15" customHeight="1">
      <c r="A182" s="18"/>
      <c r="B182" s="111"/>
      <c r="C182" s="34">
        <v>135.3</v>
      </c>
      <c r="D182" s="112"/>
      <c r="E182" s="13">
        <f t="shared" si="23"/>
        <v>0</v>
      </c>
      <c r="F182" s="57">
        <v>2</v>
      </c>
      <c r="G182" s="13">
        <f t="shared" si="25"/>
        <v>0</v>
      </c>
      <c r="H182" s="115" t="s">
        <v>15</v>
      </c>
    </row>
    <row r="183" spans="1:8" ht="27" customHeight="1">
      <c r="A183" s="18"/>
      <c r="B183" s="111"/>
      <c r="C183" s="34">
        <v>135.3</v>
      </c>
      <c r="D183" s="112"/>
      <c r="E183" s="13">
        <f t="shared" si="23"/>
        <v>0</v>
      </c>
      <c r="F183" s="57">
        <v>1</v>
      </c>
      <c r="G183" s="13">
        <f t="shared" si="25"/>
        <v>0</v>
      </c>
      <c r="H183" s="38" t="s">
        <v>90</v>
      </c>
    </row>
    <row r="184" spans="1:8" ht="15" customHeight="1">
      <c r="A184" s="119" t="s">
        <v>83</v>
      </c>
      <c r="B184" s="39"/>
      <c r="C184" s="34"/>
      <c r="D184" s="36"/>
      <c r="E184" s="13"/>
      <c r="F184" s="87"/>
      <c r="G184" s="91">
        <f>SUM(G180:G183)</f>
        <v>0</v>
      </c>
      <c r="H184" s="85"/>
    </row>
    <row r="185" spans="1:8" ht="27" customHeight="1">
      <c r="A185" s="15" t="s">
        <v>43</v>
      </c>
      <c r="B185" s="43" t="s">
        <v>44</v>
      </c>
      <c r="C185" s="56">
        <v>268</v>
      </c>
      <c r="D185" s="44"/>
      <c r="E185" s="23">
        <f t="shared" si="23"/>
        <v>0</v>
      </c>
      <c r="F185" s="68">
        <v>3</v>
      </c>
      <c r="G185" s="23">
        <f>+E185*F185</f>
        <v>0</v>
      </c>
      <c r="H185" s="69" t="s">
        <v>11</v>
      </c>
    </row>
    <row r="186" spans="1:8" ht="24" customHeight="1">
      <c r="A186" s="10"/>
      <c r="B186" s="43"/>
      <c r="C186" s="56">
        <v>268</v>
      </c>
      <c r="D186" s="44"/>
      <c r="E186" s="23">
        <f t="shared" si="23"/>
        <v>0</v>
      </c>
      <c r="F186" s="68">
        <v>2</v>
      </c>
      <c r="G186" s="23">
        <f aca="true" t="shared" si="26" ref="G186:G189">+E186*F186</f>
        <v>0</v>
      </c>
      <c r="H186" s="46" t="s">
        <v>12</v>
      </c>
    </row>
    <row r="187" spans="1:8" ht="15" customHeight="1">
      <c r="A187" s="10"/>
      <c r="B187" s="43"/>
      <c r="C187" s="56">
        <v>268</v>
      </c>
      <c r="D187" s="44"/>
      <c r="E187" s="23">
        <f t="shared" si="23"/>
        <v>0</v>
      </c>
      <c r="F187" s="68">
        <v>1</v>
      </c>
      <c r="G187" s="23">
        <f t="shared" si="26"/>
        <v>0</v>
      </c>
      <c r="H187" s="46" t="s">
        <v>104</v>
      </c>
    </row>
    <row r="188" spans="1:8" ht="26.25" customHeight="1">
      <c r="A188" s="10"/>
      <c r="B188" s="43"/>
      <c r="C188" s="56">
        <v>148.1</v>
      </c>
      <c r="D188" s="44"/>
      <c r="E188" s="23">
        <f t="shared" si="23"/>
        <v>0</v>
      </c>
      <c r="F188" s="68">
        <v>1</v>
      </c>
      <c r="G188" s="23">
        <f t="shared" si="26"/>
        <v>0</v>
      </c>
      <c r="H188" s="46" t="s">
        <v>90</v>
      </c>
    </row>
    <row r="189" spans="1:8" ht="15" customHeight="1">
      <c r="A189" s="10"/>
      <c r="B189" s="33" t="s">
        <v>13</v>
      </c>
      <c r="C189" s="56">
        <v>85</v>
      </c>
      <c r="D189" s="35"/>
      <c r="E189" s="23">
        <f t="shared" si="23"/>
        <v>0</v>
      </c>
      <c r="F189" s="57">
        <v>1</v>
      </c>
      <c r="G189" s="23">
        <f t="shared" si="26"/>
        <v>0</v>
      </c>
      <c r="H189" s="38" t="s">
        <v>14</v>
      </c>
    </row>
    <row r="190" spans="1:8" ht="15" customHeight="1">
      <c r="A190" s="119" t="s">
        <v>83</v>
      </c>
      <c r="B190" s="55"/>
      <c r="C190" s="55"/>
      <c r="D190" s="55"/>
      <c r="E190" s="55"/>
      <c r="F190" s="55"/>
      <c r="G190" s="90">
        <f>SUM(G185:G189)</f>
        <v>0</v>
      </c>
      <c r="H190" s="55"/>
    </row>
    <row r="191" spans="1:8" ht="31.5" customHeight="1">
      <c r="A191" s="15" t="s">
        <v>67</v>
      </c>
      <c r="B191" s="59" t="s">
        <v>68</v>
      </c>
      <c r="C191" s="56">
        <v>95.5</v>
      </c>
      <c r="D191" s="60"/>
      <c r="E191" s="23">
        <f aca="true" t="shared" si="27" ref="E191:E243">C191*D191</f>
        <v>0</v>
      </c>
      <c r="F191" s="61">
        <v>1</v>
      </c>
      <c r="G191" s="23">
        <f>+E191*F191</f>
        <v>0</v>
      </c>
      <c r="H191" s="62" t="s">
        <v>26</v>
      </c>
    </row>
    <row r="192" spans="1:8" ht="15" customHeight="1">
      <c r="A192" s="10"/>
      <c r="B192" s="59"/>
      <c r="C192" s="56">
        <v>95.5</v>
      </c>
      <c r="D192" s="60"/>
      <c r="E192" s="23">
        <f t="shared" si="27"/>
        <v>0</v>
      </c>
      <c r="F192" s="61">
        <v>1</v>
      </c>
      <c r="G192" s="23">
        <f aca="true" t="shared" si="28" ref="G192:G202">+E192*F192</f>
        <v>0</v>
      </c>
      <c r="H192" s="62" t="s">
        <v>16</v>
      </c>
    </row>
    <row r="193" spans="1:8" ht="15" customHeight="1">
      <c r="A193" s="10"/>
      <c r="B193" s="59"/>
      <c r="C193" s="56">
        <v>95.5</v>
      </c>
      <c r="D193" s="60"/>
      <c r="E193" s="23">
        <f t="shared" si="27"/>
        <v>0</v>
      </c>
      <c r="F193" s="61">
        <v>2</v>
      </c>
      <c r="G193" s="23">
        <f t="shared" si="28"/>
        <v>0</v>
      </c>
      <c r="H193" s="62" t="s">
        <v>15</v>
      </c>
    </row>
    <row r="194" spans="1:8" ht="29.25" customHeight="1">
      <c r="A194" s="10"/>
      <c r="B194" s="59"/>
      <c r="C194" s="56">
        <v>95.5</v>
      </c>
      <c r="D194" s="60"/>
      <c r="E194" s="23">
        <f t="shared" si="27"/>
        <v>0</v>
      </c>
      <c r="F194" s="61">
        <v>1</v>
      </c>
      <c r="G194" s="23">
        <f t="shared" si="28"/>
        <v>0</v>
      </c>
      <c r="H194" s="89" t="s">
        <v>90</v>
      </c>
    </row>
    <row r="195" spans="1:8" ht="15" customHeight="1">
      <c r="A195" s="10"/>
      <c r="B195" s="59" t="s">
        <v>69</v>
      </c>
      <c r="C195" s="34">
        <v>8.2</v>
      </c>
      <c r="D195" s="60"/>
      <c r="E195" s="13">
        <f t="shared" si="27"/>
        <v>0</v>
      </c>
      <c r="F195" s="61">
        <v>1</v>
      </c>
      <c r="G195" s="23">
        <f t="shared" si="28"/>
        <v>0</v>
      </c>
      <c r="H195" s="62" t="s">
        <v>26</v>
      </c>
    </row>
    <row r="196" spans="1:8" ht="15" customHeight="1">
      <c r="A196" s="10"/>
      <c r="B196" s="59"/>
      <c r="C196" s="34">
        <v>8.2</v>
      </c>
      <c r="D196" s="60"/>
      <c r="E196" s="13">
        <f t="shared" si="27"/>
        <v>0</v>
      </c>
      <c r="F196" s="61">
        <v>2</v>
      </c>
      <c r="G196" s="23">
        <f t="shared" si="28"/>
        <v>0</v>
      </c>
      <c r="H196" s="62" t="s">
        <v>15</v>
      </c>
    </row>
    <row r="197" spans="1:8" ht="15" customHeight="1">
      <c r="A197" s="10"/>
      <c r="B197" s="59"/>
      <c r="C197" s="34">
        <v>8.2</v>
      </c>
      <c r="D197" s="60"/>
      <c r="E197" s="13">
        <f t="shared" si="27"/>
        <v>0</v>
      </c>
      <c r="F197" s="61">
        <v>1</v>
      </c>
      <c r="G197" s="23">
        <f t="shared" si="28"/>
        <v>0</v>
      </c>
      <c r="H197" s="62" t="s">
        <v>16</v>
      </c>
    </row>
    <row r="198" spans="1:8" ht="15" customHeight="1">
      <c r="A198" s="10"/>
      <c r="B198" s="43" t="s">
        <v>10</v>
      </c>
      <c r="C198" s="56">
        <v>535</v>
      </c>
      <c r="D198" s="44"/>
      <c r="E198" s="23">
        <f t="shared" si="27"/>
        <v>0</v>
      </c>
      <c r="F198" s="68">
        <v>3</v>
      </c>
      <c r="G198" s="23">
        <f t="shared" si="28"/>
        <v>0</v>
      </c>
      <c r="H198" s="46" t="s">
        <v>15</v>
      </c>
    </row>
    <row r="199" spans="1:8" ht="26.25" customHeight="1">
      <c r="A199" s="10"/>
      <c r="B199" s="43"/>
      <c r="C199" s="56">
        <v>535</v>
      </c>
      <c r="D199" s="44"/>
      <c r="E199" s="23">
        <f t="shared" si="27"/>
        <v>0</v>
      </c>
      <c r="F199" s="68">
        <v>2</v>
      </c>
      <c r="G199" s="23">
        <f t="shared" si="28"/>
        <v>0</v>
      </c>
      <c r="H199" s="46" t="s">
        <v>12</v>
      </c>
    </row>
    <row r="200" spans="1:9" ht="15" customHeight="1">
      <c r="A200" s="10"/>
      <c r="B200" s="43"/>
      <c r="C200" s="56">
        <v>535</v>
      </c>
      <c r="D200" s="44"/>
      <c r="E200" s="23">
        <f t="shared" si="27"/>
        <v>0</v>
      </c>
      <c r="F200" s="68">
        <v>1</v>
      </c>
      <c r="G200" s="23">
        <f t="shared" si="28"/>
        <v>0</v>
      </c>
      <c r="H200" s="46" t="s">
        <v>104</v>
      </c>
      <c r="I200" s="25" t="s">
        <v>105</v>
      </c>
    </row>
    <row r="201" spans="1:8" ht="27" customHeight="1">
      <c r="A201" s="10"/>
      <c r="B201" s="43"/>
      <c r="C201" s="56">
        <v>195</v>
      </c>
      <c r="D201" s="44"/>
      <c r="E201" s="23">
        <f t="shared" si="27"/>
        <v>0</v>
      </c>
      <c r="F201" s="68">
        <v>1</v>
      </c>
      <c r="G201" s="23">
        <f t="shared" si="28"/>
        <v>0</v>
      </c>
      <c r="H201" s="46" t="s">
        <v>90</v>
      </c>
    </row>
    <row r="202" spans="1:8" ht="15" customHeight="1">
      <c r="A202" s="16"/>
      <c r="B202" s="43"/>
      <c r="C202" s="56">
        <v>340</v>
      </c>
      <c r="D202" s="44"/>
      <c r="E202" s="23">
        <f t="shared" si="27"/>
        <v>0</v>
      </c>
      <c r="F202" s="68">
        <v>1</v>
      </c>
      <c r="G202" s="23">
        <f t="shared" si="28"/>
        <v>0</v>
      </c>
      <c r="H202" s="69" t="s">
        <v>39</v>
      </c>
    </row>
    <row r="203" spans="1:8" ht="15" customHeight="1">
      <c r="A203" s="118" t="s">
        <v>83</v>
      </c>
      <c r="B203" s="39"/>
      <c r="C203" s="34"/>
      <c r="D203" s="36"/>
      <c r="E203" s="13"/>
      <c r="F203" s="87"/>
      <c r="G203" s="91">
        <f>SUM(G191:G202)</f>
        <v>0</v>
      </c>
      <c r="H203" s="85"/>
    </row>
    <row r="204" spans="1:8" ht="27.75" customHeight="1">
      <c r="A204" s="15" t="s">
        <v>70</v>
      </c>
      <c r="B204" s="59" t="s">
        <v>71</v>
      </c>
      <c r="C204" s="56">
        <v>600</v>
      </c>
      <c r="D204" s="60"/>
      <c r="E204" s="23">
        <f t="shared" si="27"/>
        <v>0</v>
      </c>
      <c r="F204" s="61">
        <v>1</v>
      </c>
      <c r="G204" s="23">
        <f>+E204*F204</f>
        <v>0</v>
      </c>
      <c r="H204" s="89" t="s">
        <v>90</v>
      </c>
    </row>
    <row r="205" spans="1:8" ht="15" customHeight="1">
      <c r="A205" s="10"/>
      <c r="B205" s="59"/>
      <c r="C205" s="56">
        <v>600</v>
      </c>
      <c r="D205" s="60"/>
      <c r="E205" s="23">
        <f t="shared" si="27"/>
        <v>0</v>
      </c>
      <c r="F205" s="61">
        <v>1</v>
      </c>
      <c r="G205" s="23">
        <f aca="true" t="shared" si="29" ref="G205:G207">+E205*F205</f>
        <v>0</v>
      </c>
      <c r="H205" s="62" t="s">
        <v>26</v>
      </c>
    </row>
    <row r="206" spans="1:8" ht="15" customHeight="1">
      <c r="A206" s="10"/>
      <c r="B206" s="59"/>
      <c r="C206" s="56">
        <v>600</v>
      </c>
      <c r="D206" s="60"/>
      <c r="E206" s="23">
        <f t="shared" si="27"/>
        <v>0</v>
      </c>
      <c r="F206" s="61">
        <v>2</v>
      </c>
      <c r="G206" s="23">
        <f t="shared" si="29"/>
        <v>0</v>
      </c>
      <c r="H206" s="62" t="s">
        <v>11</v>
      </c>
    </row>
    <row r="207" spans="1:8" ht="15" customHeight="1">
      <c r="A207" s="10"/>
      <c r="B207" s="59"/>
      <c r="C207" s="56">
        <v>600</v>
      </c>
      <c r="D207" s="60"/>
      <c r="E207" s="23">
        <f t="shared" si="27"/>
        <v>0</v>
      </c>
      <c r="F207" s="61">
        <v>1</v>
      </c>
      <c r="G207" s="23">
        <f t="shared" si="29"/>
        <v>0</v>
      </c>
      <c r="H207" s="62" t="s">
        <v>16</v>
      </c>
    </row>
    <row r="208" spans="1:8" ht="15" customHeight="1">
      <c r="A208" s="119" t="s">
        <v>83</v>
      </c>
      <c r="B208" s="39"/>
      <c r="C208" s="34"/>
      <c r="D208" s="36"/>
      <c r="E208" s="13"/>
      <c r="F208" s="87"/>
      <c r="G208" s="91">
        <f>SUM(G204:G207)</f>
        <v>0</v>
      </c>
      <c r="H208" s="85"/>
    </row>
    <row r="209" spans="1:8" ht="15" customHeight="1">
      <c r="A209" s="15" t="s">
        <v>72</v>
      </c>
      <c r="B209" s="33" t="s">
        <v>13</v>
      </c>
      <c r="C209" s="56">
        <v>99.4</v>
      </c>
      <c r="D209" s="35"/>
      <c r="E209" s="23">
        <f t="shared" si="27"/>
        <v>0</v>
      </c>
      <c r="F209" s="57">
        <v>1</v>
      </c>
      <c r="G209" s="23">
        <f>+E209*F209</f>
        <v>0</v>
      </c>
      <c r="H209" s="38" t="s">
        <v>14</v>
      </c>
    </row>
    <row r="210" spans="1:8" ht="15" customHeight="1">
      <c r="A210" s="10"/>
      <c r="B210" s="33"/>
      <c r="C210" s="56">
        <v>99.4</v>
      </c>
      <c r="D210" s="35"/>
      <c r="E210" s="23">
        <f t="shared" si="27"/>
        <v>0</v>
      </c>
      <c r="F210" s="57">
        <v>1</v>
      </c>
      <c r="G210" s="23">
        <f aca="true" t="shared" si="30" ref="G210:G213">+E210*F210</f>
        <v>0</v>
      </c>
      <c r="H210" s="47" t="s">
        <v>16</v>
      </c>
    </row>
    <row r="211" spans="1:8" ht="26.25" customHeight="1">
      <c r="A211" s="10"/>
      <c r="B211" s="33"/>
      <c r="C211" s="56">
        <v>99.4</v>
      </c>
      <c r="D211" s="35"/>
      <c r="E211" s="23">
        <f t="shared" si="27"/>
        <v>0</v>
      </c>
      <c r="F211" s="57">
        <v>1</v>
      </c>
      <c r="G211" s="23">
        <f t="shared" si="30"/>
        <v>0</v>
      </c>
      <c r="H211" s="38" t="s">
        <v>90</v>
      </c>
    </row>
    <row r="212" spans="1:8" ht="15" customHeight="1">
      <c r="A212" s="10"/>
      <c r="B212" s="33"/>
      <c r="C212" s="56">
        <v>99.4</v>
      </c>
      <c r="D212" s="35"/>
      <c r="E212" s="23">
        <f t="shared" si="27"/>
        <v>0</v>
      </c>
      <c r="F212" s="57">
        <v>2</v>
      </c>
      <c r="G212" s="23">
        <f t="shared" si="30"/>
        <v>0</v>
      </c>
      <c r="H212" s="47" t="s">
        <v>15</v>
      </c>
    </row>
    <row r="213" spans="1:8" ht="30" customHeight="1">
      <c r="A213" s="10"/>
      <c r="B213" s="33"/>
      <c r="C213" s="56">
        <v>99</v>
      </c>
      <c r="D213" s="35"/>
      <c r="E213" s="23">
        <f t="shared" si="27"/>
        <v>0</v>
      </c>
      <c r="F213" s="57">
        <v>1</v>
      </c>
      <c r="G213" s="23">
        <f t="shared" si="30"/>
        <v>0</v>
      </c>
      <c r="H213" s="38" t="s">
        <v>65</v>
      </c>
    </row>
    <row r="214" spans="1:8" ht="15" customHeight="1">
      <c r="A214" s="119" t="s">
        <v>83</v>
      </c>
      <c r="B214" s="39"/>
      <c r="C214" s="34"/>
      <c r="D214" s="36"/>
      <c r="E214" s="13"/>
      <c r="F214" s="87"/>
      <c r="G214" s="91">
        <f>SUM(G209:G213)</f>
        <v>0</v>
      </c>
      <c r="H214" s="85"/>
    </row>
    <row r="215" spans="1:8" ht="39" customHeight="1">
      <c r="A215" s="15" t="s">
        <v>73</v>
      </c>
      <c r="B215" s="99" t="s">
        <v>74</v>
      </c>
      <c r="C215" s="56">
        <v>68</v>
      </c>
      <c r="D215" s="100"/>
      <c r="E215" s="23">
        <f t="shared" si="27"/>
        <v>0</v>
      </c>
      <c r="F215" s="101">
        <v>2</v>
      </c>
      <c r="G215" s="23">
        <f>+E1950*F1950</f>
        <v>0</v>
      </c>
      <c r="H215" s="102" t="s">
        <v>41</v>
      </c>
    </row>
    <row r="216" spans="1:8" ht="15" customHeight="1">
      <c r="A216" s="10"/>
      <c r="B216" s="99"/>
      <c r="C216" s="56">
        <v>30</v>
      </c>
      <c r="D216" s="100"/>
      <c r="E216" s="23">
        <f t="shared" si="27"/>
        <v>0</v>
      </c>
      <c r="F216" s="101">
        <v>1</v>
      </c>
      <c r="G216" s="23">
        <f aca="true" t="shared" si="31" ref="G216:G218">+E1951*F1951</f>
        <v>0</v>
      </c>
      <c r="H216" s="102" t="s">
        <v>16</v>
      </c>
    </row>
    <row r="217" spans="1:8" ht="15" customHeight="1">
      <c r="A217" s="10"/>
      <c r="B217" s="99"/>
      <c r="C217" s="56">
        <v>38</v>
      </c>
      <c r="D217" s="100"/>
      <c r="E217" s="23">
        <f t="shared" si="27"/>
        <v>0</v>
      </c>
      <c r="F217" s="101">
        <v>2</v>
      </c>
      <c r="G217" s="23">
        <f t="shared" si="31"/>
        <v>0</v>
      </c>
      <c r="H217" s="134" t="s">
        <v>104</v>
      </c>
    </row>
    <row r="218" spans="1:8" ht="15" customHeight="1">
      <c r="A218" s="10"/>
      <c r="B218" s="99"/>
      <c r="C218" s="56">
        <v>68</v>
      </c>
      <c r="D218" s="100"/>
      <c r="E218" s="23">
        <f t="shared" si="27"/>
        <v>0</v>
      </c>
      <c r="F218" s="101">
        <v>3</v>
      </c>
      <c r="G218" s="23">
        <f t="shared" si="31"/>
        <v>0</v>
      </c>
      <c r="H218" s="102" t="s">
        <v>15</v>
      </c>
    </row>
    <row r="219" spans="1:8" ht="15" customHeight="1">
      <c r="A219" s="119" t="s">
        <v>83</v>
      </c>
      <c r="B219" s="39"/>
      <c r="C219" s="34"/>
      <c r="D219" s="36"/>
      <c r="E219" s="13"/>
      <c r="F219" s="87"/>
      <c r="G219" s="91">
        <f>SUM(G215:G218)</f>
        <v>0</v>
      </c>
      <c r="H219" s="85"/>
    </row>
    <row r="220" spans="1:8" ht="27.75" customHeight="1">
      <c r="A220" s="15" t="s">
        <v>75</v>
      </c>
      <c r="B220" s="33" t="s">
        <v>13</v>
      </c>
      <c r="C220" s="56">
        <v>97</v>
      </c>
      <c r="D220" s="35"/>
      <c r="E220" s="23">
        <f t="shared" si="27"/>
        <v>0</v>
      </c>
      <c r="F220" s="57">
        <v>2</v>
      </c>
      <c r="G220" s="23">
        <f>+E220*F220</f>
        <v>0</v>
      </c>
      <c r="H220" s="47" t="s">
        <v>11</v>
      </c>
    </row>
    <row r="221" spans="1:8" ht="15" customHeight="1">
      <c r="A221" s="10"/>
      <c r="B221" s="33"/>
      <c r="C221" s="56">
        <v>97</v>
      </c>
      <c r="D221" s="35"/>
      <c r="E221" s="23">
        <f t="shared" si="27"/>
        <v>0</v>
      </c>
      <c r="F221" s="57">
        <v>1</v>
      </c>
      <c r="G221" s="23">
        <f aca="true" t="shared" si="32" ref="G221:G223">+E221*F221</f>
        <v>0</v>
      </c>
      <c r="H221" s="38" t="s">
        <v>14</v>
      </c>
    </row>
    <row r="222" spans="1:8" ht="15" customHeight="1">
      <c r="A222" s="10"/>
      <c r="B222" s="33"/>
      <c r="C222" s="56">
        <v>97</v>
      </c>
      <c r="D222" s="35"/>
      <c r="E222" s="23">
        <f t="shared" si="27"/>
        <v>0</v>
      </c>
      <c r="F222" s="57">
        <v>1</v>
      </c>
      <c r="G222" s="23">
        <f t="shared" si="32"/>
        <v>0</v>
      </c>
      <c r="H222" s="47" t="s">
        <v>16</v>
      </c>
    </row>
    <row r="223" spans="1:8" ht="27" customHeight="1">
      <c r="A223" s="10"/>
      <c r="B223" s="33"/>
      <c r="C223" s="56">
        <v>97</v>
      </c>
      <c r="D223" s="35"/>
      <c r="E223" s="23">
        <f t="shared" si="27"/>
        <v>0</v>
      </c>
      <c r="F223" s="57">
        <v>1</v>
      </c>
      <c r="G223" s="23">
        <f t="shared" si="32"/>
        <v>0</v>
      </c>
      <c r="H223" s="38" t="s">
        <v>90</v>
      </c>
    </row>
    <row r="224" spans="1:8" ht="15" customHeight="1">
      <c r="A224" s="119" t="s">
        <v>83</v>
      </c>
      <c r="B224" s="39"/>
      <c r="C224" s="34"/>
      <c r="D224" s="36"/>
      <c r="E224" s="13"/>
      <c r="F224" s="87"/>
      <c r="G224" s="91">
        <f>SUM(G220:G223)</f>
        <v>0</v>
      </c>
      <c r="H224" s="41"/>
    </row>
    <row r="225" spans="1:8" ht="15" customHeight="1">
      <c r="A225" s="15" t="s">
        <v>76</v>
      </c>
      <c r="B225" s="43" t="s">
        <v>77</v>
      </c>
      <c r="C225" s="56">
        <v>250</v>
      </c>
      <c r="D225" s="44"/>
      <c r="E225" s="23">
        <f t="shared" si="27"/>
        <v>0</v>
      </c>
      <c r="F225" s="68">
        <v>3</v>
      </c>
      <c r="G225" s="23">
        <f>+E225*F225</f>
        <v>0</v>
      </c>
      <c r="H225" s="69" t="s">
        <v>11</v>
      </c>
    </row>
    <row r="226" spans="1:8" ht="25.5" customHeight="1">
      <c r="A226" s="10"/>
      <c r="B226" s="43"/>
      <c r="C226" s="56">
        <v>250</v>
      </c>
      <c r="D226" s="44"/>
      <c r="E226" s="23">
        <f t="shared" si="27"/>
        <v>0</v>
      </c>
      <c r="F226" s="68">
        <v>2</v>
      </c>
      <c r="G226" s="23">
        <f aca="true" t="shared" si="33" ref="G226:G228">+E226*F226</f>
        <v>0</v>
      </c>
      <c r="H226" s="46" t="s">
        <v>12</v>
      </c>
    </row>
    <row r="227" spans="1:8" ht="15" customHeight="1">
      <c r="A227" s="10"/>
      <c r="B227" s="43"/>
      <c r="C227" s="56">
        <v>250</v>
      </c>
      <c r="D227" s="44"/>
      <c r="E227" s="23">
        <f t="shared" si="27"/>
        <v>0</v>
      </c>
      <c r="F227" s="68">
        <v>1</v>
      </c>
      <c r="G227" s="23">
        <f t="shared" si="33"/>
        <v>0</v>
      </c>
      <c r="H227" s="46" t="s">
        <v>104</v>
      </c>
    </row>
    <row r="228" spans="1:8" ht="15" customHeight="1">
      <c r="A228" s="10"/>
      <c r="B228" s="43"/>
      <c r="C228" s="56">
        <v>250</v>
      </c>
      <c r="D228" s="44"/>
      <c r="E228" s="23">
        <f t="shared" si="27"/>
        <v>0</v>
      </c>
      <c r="F228" s="68">
        <v>1</v>
      </c>
      <c r="G228" s="23">
        <f t="shared" si="33"/>
        <v>0</v>
      </c>
      <c r="H228" s="69" t="s">
        <v>39</v>
      </c>
    </row>
    <row r="229" spans="1:8" ht="15" customHeight="1">
      <c r="A229" s="119" t="s">
        <v>83</v>
      </c>
      <c r="B229" s="39"/>
      <c r="C229" s="34"/>
      <c r="D229" s="36"/>
      <c r="E229" s="13"/>
      <c r="F229" s="87"/>
      <c r="G229" s="91">
        <f>SUM(G225:G228)</f>
        <v>0</v>
      </c>
      <c r="H229" s="85"/>
    </row>
    <row r="230" spans="1:8" ht="31.5" customHeight="1">
      <c r="A230" s="15" t="s">
        <v>78</v>
      </c>
      <c r="B230" s="43" t="s">
        <v>38</v>
      </c>
      <c r="C230" s="56">
        <v>196</v>
      </c>
      <c r="D230" s="44"/>
      <c r="E230" s="23">
        <f t="shared" si="27"/>
        <v>0</v>
      </c>
      <c r="F230" s="68">
        <v>3</v>
      </c>
      <c r="G230" s="23">
        <f>+E230*F230</f>
        <v>0</v>
      </c>
      <c r="H230" s="69" t="s">
        <v>15</v>
      </c>
    </row>
    <row r="231" spans="1:8" ht="25.5" customHeight="1">
      <c r="A231" s="10"/>
      <c r="B231" s="43"/>
      <c r="C231" s="56">
        <v>196</v>
      </c>
      <c r="D231" s="44"/>
      <c r="E231" s="23">
        <f t="shared" si="27"/>
        <v>0</v>
      </c>
      <c r="F231" s="68">
        <v>2</v>
      </c>
      <c r="G231" s="23">
        <f aca="true" t="shared" si="34" ref="G231:G233">+E231*F231</f>
        <v>0</v>
      </c>
      <c r="H231" s="46" t="s">
        <v>12</v>
      </c>
    </row>
    <row r="232" spans="1:8" ht="15" customHeight="1">
      <c r="A232" s="10"/>
      <c r="B232" s="43"/>
      <c r="C232" s="56">
        <v>196</v>
      </c>
      <c r="D232" s="44"/>
      <c r="E232" s="23">
        <f t="shared" si="27"/>
        <v>0</v>
      </c>
      <c r="F232" s="68">
        <v>1</v>
      </c>
      <c r="G232" s="23">
        <f t="shared" si="34"/>
        <v>0</v>
      </c>
      <c r="H232" s="46" t="s">
        <v>104</v>
      </c>
    </row>
    <row r="233" spans="1:8" ht="15" customHeight="1">
      <c r="A233" s="98"/>
      <c r="B233" s="43"/>
      <c r="C233" s="56">
        <v>196</v>
      </c>
      <c r="D233" s="44"/>
      <c r="E233" s="23">
        <f t="shared" si="27"/>
        <v>0</v>
      </c>
      <c r="F233" s="68">
        <v>1</v>
      </c>
      <c r="G233" s="23">
        <f t="shared" si="34"/>
        <v>0</v>
      </c>
      <c r="H233" s="69" t="s">
        <v>79</v>
      </c>
    </row>
    <row r="234" spans="1:8" ht="15" customHeight="1">
      <c r="A234" s="118" t="s">
        <v>83</v>
      </c>
      <c r="B234" s="39"/>
      <c r="C234" s="34"/>
      <c r="D234" s="36"/>
      <c r="E234" s="13"/>
      <c r="F234" s="87"/>
      <c r="G234" s="91">
        <f>SUM(G230:G233)</f>
        <v>0</v>
      </c>
      <c r="H234" s="85"/>
    </row>
    <row r="235" spans="1:8" ht="15" customHeight="1">
      <c r="A235" s="15" t="s">
        <v>80</v>
      </c>
      <c r="B235" s="33" t="s">
        <v>13</v>
      </c>
      <c r="C235" s="56">
        <v>145</v>
      </c>
      <c r="D235" s="35"/>
      <c r="E235" s="23">
        <f t="shared" si="27"/>
        <v>0</v>
      </c>
      <c r="F235" s="57">
        <v>1</v>
      </c>
      <c r="G235" s="23">
        <f>+E235*F235</f>
        <v>0</v>
      </c>
      <c r="H235" s="38" t="s">
        <v>14</v>
      </c>
    </row>
    <row r="236" spans="1:8" ht="15" customHeight="1">
      <c r="A236" s="10"/>
      <c r="B236" s="33"/>
      <c r="C236" s="56">
        <v>145</v>
      </c>
      <c r="D236" s="35"/>
      <c r="E236" s="23">
        <f t="shared" si="27"/>
        <v>0</v>
      </c>
      <c r="F236" s="57">
        <v>1</v>
      </c>
      <c r="G236" s="23">
        <f aca="true" t="shared" si="35" ref="G236:G238">+E236*F236</f>
        <v>0</v>
      </c>
      <c r="H236" s="47" t="s">
        <v>16</v>
      </c>
    </row>
    <row r="237" spans="1:8" ht="15" customHeight="1">
      <c r="A237" s="10"/>
      <c r="B237" s="33"/>
      <c r="C237" s="56">
        <v>145</v>
      </c>
      <c r="D237" s="35"/>
      <c r="E237" s="23">
        <f t="shared" si="27"/>
        <v>0</v>
      </c>
      <c r="F237" s="57">
        <v>2</v>
      </c>
      <c r="G237" s="23">
        <f t="shared" si="35"/>
        <v>0</v>
      </c>
      <c r="H237" s="47" t="s">
        <v>15</v>
      </c>
    </row>
    <row r="238" spans="1:8" ht="26.25" customHeight="1">
      <c r="A238" s="16"/>
      <c r="B238" s="33"/>
      <c r="C238" s="56">
        <v>145</v>
      </c>
      <c r="D238" s="35"/>
      <c r="E238" s="23">
        <f t="shared" si="27"/>
        <v>0</v>
      </c>
      <c r="F238" s="57">
        <v>1</v>
      </c>
      <c r="G238" s="23">
        <f t="shared" si="35"/>
        <v>0</v>
      </c>
      <c r="H238" s="38" t="s">
        <v>90</v>
      </c>
    </row>
    <row r="239" spans="1:8" ht="15" customHeight="1">
      <c r="A239" s="118" t="s">
        <v>83</v>
      </c>
      <c r="B239" s="39"/>
      <c r="C239" s="34"/>
      <c r="D239" s="36"/>
      <c r="E239" s="13"/>
      <c r="F239" s="87"/>
      <c r="G239" s="91">
        <f>SUM(G235:G238)</f>
        <v>0</v>
      </c>
      <c r="H239" s="41"/>
    </row>
    <row r="240" spans="1:8" ht="29.25" customHeight="1">
      <c r="A240" s="15" t="s">
        <v>81</v>
      </c>
      <c r="B240" s="43" t="s">
        <v>10</v>
      </c>
      <c r="C240" s="56">
        <v>245</v>
      </c>
      <c r="D240" s="44"/>
      <c r="E240" s="23">
        <f t="shared" si="27"/>
        <v>0</v>
      </c>
      <c r="F240" s="68">
        <v>3</v>
      </c>
      <c r="G240" s="23">
        <f>+E240*F240</f>
        <v>0</v>
      </c>
      <c r="H240" s="69" t="s">
        <v>11</v>
      </c>
    </row>
    <row r="241" spans="1:8" ht="24.75" customHeight="1">
      <c r="A241" s="10"/>
      <c r="B241" s="43"/>
      <c r="C241" s="56">
        <v>245</v>
      </c>
      <c r="D241" s="44"/>
      <c r="E241" s="23">
        <f t="shared" si="27"/>
        <v>0</v>
      </c>
      <c r="F241" s="68">
        <v>2</v>
      </c>
      <c r="G241" s="23">
        <f aca="true" t="shared" si="36" ref="G241:G243">+E241*F241</f>
        <v>0</v>
      </c>
      <c r="H241" s="46" t="s">
        <v>12</v>
      </c>
    </row>
    <row r="242" spans="1:8" ht="15" customHeight="1">
      <c r="A242" s="10"/>
      <c r="B242" s="43"/>
      <c r="C242" s="56">
        <v>245</v>
      </c>
      <c r="D242" s="44"/>
      <c r="E242" s="23">
        <f t="shared" si="27"/>
        <v>0</v>
      </c>
      <c r="F242" s="68">
        <v>1</v>
      </c>
      <c r="G242" s="23">
        <f t="shared" si="36"/>
        <v>0</v>
      </c>
      <c r="H242" s="46" t="s">
        <v>104</v>
      </c>
    </row>
    <row r="243" spans="1:8" ht="26.25" customHeight="1">
      <c r="A243" s="16"/>
      <c r="B243" s="43"/>
      <c r="C243" s="56">
        <v>245</v>
      </c>
      <c r="D243" s="44"/>
      <c r="E243" s="23">
        <f t="shared" si="27"/>
        <v>0</v>
      </c>
      <c r="F243" s="68">
        <v>1</v>
      </c>
      <c r="G243" s="23">
        <f t="shared" si="36"/>
        <v>0</v>
      </c>
      <c r="H243" s="46" t="s">
        <v>90</v>
      </c>
    </row>
    <row r="244" spans="1:8" ht="15" customHeight="1" thickBot="1">
      <c r="A244" s="125" t="s">
        <v>83</v>
      </c>
      <c r="B244" s="126"/>
      <c r="C244" s="126"/>
      <c r="D244" s="126"/>
      <c r="E244" s="126"/>
      <c r="F244" s="126"/>
      <c r="G244" s="127">
        <f>SUM(G240:G243)</f>
        <v>0</v>
      </c>
      <c r="H244" s="126"/>
    </row>
    <row r="245" spans="1:8" ht="29.25" customHeight="1" thickBot="1">
      <c r="A245" s="129" t="s">
        <v>94</v>
      </c>
      <c r="B245" s="130"/>
      <c r="C245" s="130"/>
      <c r="D245" s="130"/>
      <c r="E245" s="130"/>
      <c r="F245" s="130"/>
      <c r="G245" s="128">
        <f>G12+G21+G30+G39+G48+G53+G60+G72+G84+G93+G98+G111+G124+G130+G143+G158+G166+G179+G184+G190+G203+G208+G214+G219+G224+G229+G234+G239+G244</f>
        <v>0</v>
      </c>
      <c r="H245" s="131"/>
    </row>
    <row r="247" spans="1:8" ht="15" customHeight="1">
      <c r="A247" s="132" t="s">
        <v>93</v>
      </c>
      <c r="B247" s="25"/>
      <c r="C247" s="25"/>
      <c r="D247" s="25"/>
      <c r="E247" s="25"/>
      <c r="F247" s="25"/>
      <c r="G247" s="25"/>
      <c r="H247" s="25"/>
    </row>
    <row r="248" spans="1:22" ht="15" customHeight="1">
      <c r="A248" s="135" t="s">
        <v>97</v>
      </c>
      <c r="B248" s="135"/>
      <c r="C248" s="135"/>
      <c r="D248" s="135"/>
      <c r="E248" s="135"/>
      <c r="F248" s="135"/>
      <c r="G248" s="135"/>
      <c r="H248" s="135"/>
      <c r="M248"/>
      <c r="N248"/>
      <c r="O248"/>
      <c r="P248"/>
      <c r="Q248"/>
      <c r="R248"/>
      <c r="S248"/>
      <c r="T248"/>
      <c r="U248"/>
      <c r="V248"/>
    </row>
    <row r="249" spans="1:22" ht="15" customHeight="1">
      <c r="A249" s="25" t="s">
        <v>98</v>
      </c>
      <c r="B249" s="25"/>
      <c r="C249" s="25"/>
      <c r="D249" s="25"/>
      <c r="E249" s="25"/>
      <c r="F249" s="25"/>
      <c r="G249" s="25"/>
      <c r="H249" s="25"/>
      <c r="M249"/>
      <c r="N249"/>
      <c r="O249"/>
      <c r="P249"/>
      <c r="Q249"/>
      <c r="R249"/>
      <c r="S249"/>
      <c r="T249"/>
      <c r="U249"/>
      <c r="V249"/>
    </row>
    <row r="250" spans="1:22" ht="15" customHeight="1">
      <c r="A250" s="25"/>
      <c r="B250" s="133" t="s">
        <v>95</v>
      </c>
      <c r="C250" s="133"/>
      <c r="D250" s="133"/>
      <c r="E250" s="133"/>
      <c r="F250" s="133"/>
      <c r="G250" s="133"/>
      <c r="H250" s="133"/>
      <c r="M250"/>
      <c r="N250"/>
      <c r="O250"/>
      <c r="P250"/>
      <c r="Q250"/>
      <c r="R250"/>
      <c r="S250"/>
      <c r="T250"/>
      <c r="U250"/>
      <c r="V250"/>
    </row>
    <row r="251" spans="1:22" ht="15" customHeight="1">
      <c r="A251" s="25"/>
      <c r="B251" s="133" t="s">
        <v>96</v>
      </c>
      <c r="C251" s="133"/>
      <c r="D251" s="133"/>
      <c r="E251" s="133"/>
      <c r="F251" s="25"/>
      <c r="G251" s="25"/>
      <c r="H251" s="25"/>
      <c r="M251"/>
      <c r="N251"/>
      <c r="O251"/>
      <c r="P251"/>
      <c r="Q251"/>
      <c r="R251"/>
      <c r="S251"/>
      <c r="T251"/>
      <c r="U251"/>
      <c r="V251"/>
    </row>
    <row r="252" spans="1:22" ht="15" customHeight="1">
      <c r="A252" s="25" t="s">
        <v>100</v>
      </c>
      <c r="B252" s="25"/>
      <c r="C252" s="25"/>
      <c r="D252" s="25"/>
      <c r="E252" s="25"/>
      <c r="F252" s="25"/>
      <c r="G252" s="25"/>
      <c r="H252" s="25"/>
      <c r="M252"/>
      <c r="N252"/>
      <c r="O252"/>
      <c r="P252"/>
      <c r="Q252"/>
      <c r="R252"/>
      <c r="S252"/>
      <c r="T252"/>
      <c r="U252"/>
      <c r="V252"/>
    </row>
    <row r="253" spans="1:22" ht="15" customHeight="1">
      <c r="A253" s="25"/>
      <c r="B253" s="133" t="s">
        <v>101</v>
      </c>
      <c r="C253" s="133"/>
      <c r="D253" s="133"/>
      <c r="E253" s="133"/>
      <c r="F253" s="133"/>
      <c r="G253" s="133"/>
      <c r="H253" s="133"/>
      <c r="I253" s="133"/>
      <c r="M253"/>
      <c r="N253"/>
      <c r="O253"/>
      <c r="P253"/>
      <c r="Q253"/>
      <c r="R253"/>
      <c r="S253"/>
      <c r="T253"/>
      <c r="U253"/>
      <c r="V253"/>
    </row>
    <row r="254" spans="1:22" ht="15" customHeight="1">
      <c r="A254" s="25"/>
      <c r="B254" s="133" t="s">
        <v>99</v>
      </c>
      <c r="C254" s="133"/>
      <c r="D254" s="133"/>
      <c r="E254" s="133"/>
      <c r="F254" s="133"/>
      <c r="G254" s="133"/>
      <c r="H254" s="133"/>
      <c r="I254" s="133"/>
      <c r="M254"/>
      <c r="N254"/>
      <c r="O254"/>
      <c r="P254"/>
      <c r="Q254"/>
      <c r="R254"/>
      <c r="S254"/>
      <c r="T254"/>
      <c r="U254"/>
      <c r="V254"/>
    </row>
    <row r="255" spans="1:22" ht="15" customHeight="1">
      <c r="A255" s="25" t="s">
        <v>102</v>
      </c>
      <c r="B255" s="25"/>
      <c r="C255" s="25"/>
      <c r="D255" s="25"/>
      <c r="E255" s="25"/>
      <c r="F255" s="25"/>
      <c r="G255" s="25"/>
      <c r="H255" s="25"/>
      <c r="M255"/>
      <c r="N255"/>
      <c r="O255"/>
      <c r="P255"/>
      <c r="Q255"/>
      <c r="R255"/>
      <c r="S255"/>
      <c r="T255"/>
      <c r="U255"/>
      <c r="V255"/>
    </row>
    <row r="256" spans="1:22" ht="15" customHeight="1">
      <c r="A256" s="25" t="s">
        <v>103</v>
      </c>
      <c r="B256" s="25"/>
      <c r="C256" s="25"/>
      <c r="D256" s="25"/>
      <c r="E256" s="25"/>
      <c r="F256" s="25"/>
      <c r="G256" s="25"/>
      <c r="H256" s="25"/>
      <c r="M256"/>
      <c r="N256"/>
      <c r="O256"/>
      <c r="P256"/>
      <c r="Q256"/>
      <c r="R256"/>
      <c r="S256"/>
      <c r="T256"/>
      <c r="U256"/>
      <c r="V256"/>
    </row>
    <row r="257" spans="1:8" ht="15" customHeight="1">
      <c r="A257" s="25"/>
      <c r="B257" s="25"/>
      <c r="C257" s="25"/>
      <c r="D257" s="25"/>
      <c r="E257" s="25"/>
      <c r="F257" s="25"/>
      <c r="G257" s="25"/>
      <c r="H257" s="25"/>
    </row>
  </sheetData>
  <mergeCells count="1">
    <mergeCell ref="A248:H2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&amp;L&amp;"Times New Roman,Obyčejné"PŘÍLOHA č. 2 ke Smlouvě o dílo - &amp;"Times New Roman,Tučné"POLOŽKOVÝ ROZPOČET</oddHeader>
    <oddFooter>&amp;C&amp;P</oddFooter>
  </headerFooter>
  <ignoredErrors>
    <ignoredError sqref="G12 G21 G30 G39 G48 G60 G84 G93 G98 G111 G124 G130 G143 G166 G179 G184 G190 G203 G208 G224 G229 G234 G2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Vrbická Ivana</cp:lastModifiedBy>
  <cp:lastPrinted>2020-02-28T09:07:21Z</cp:lastPrinted>
  <dcterms:created xsi:type="dcterms:W3CDTF">2015-06-05T18:19:34Z</dcterms:created>
  <dcterms:modified xsi:type="dcterms:W3CDTF">2020-02-28T09:45:31Z</dcterms:modified>
  <cp:category/>
  <cp:version/>
  <cp:contentType/>
  <cp:contentStatus/>
</cp:coreProperties>
</file>