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obrana1</author>
  </authors>
  <commentList>
    <comment ref="E3" authorId="0">
      <text>
        <r>
          <rPr>
            <b/>
            <sz val="8"/>
            <rFont val="Tahoma"/>
            <family val="0"/>
          </rPr>
          <t>obrana1:</t>
        </r>
        <r>
          <rPr>
            <sz val="8"/>
            <rFont val="Tahoma"/>
            <family val="0"/>
          </rPr>
          <t xml:space="preserve">
Tento sloupec vyplnit, zbytek se dopočítá se sazbou 21% DPH</t>
        </r>
      </text>
    </comment>
  </commentList>
</comments>
</file>

<file path=xl/sharedStrings.xml><?xml version="1.0" encoding="utf-8"?>
<sst xmlns="http://schemas.openxmlformats.org/spreadsheetml/2006/main" count="174" uniqueCount="107">
  <si>
    <t>Spisové desky se štítkem a s tkanicí</t>
  </si>
  <si>
    <t>Pořadač pákový, mramor, 75 mm</t>
  </si>
  <si>
    <t>Poř. č.</t>
  </si>
  <si>
    <t>Datum:</t>
  </si>
  <si>
    <t>Cena za balení (kus) bez DPH</t>
  </si>
  <si>
    <t>Komodita</t>
  </si>
  <si>
    <t>Cena za balení (kus) včetně DPH</t>
  </si>
  <si>
    <t xml:space="preserve">DPH v zákonné výši </t>
  </si>
  <si>
    <t>Cena za odběr komodity bez DPH</t>
  </si>
  <si>
    <t>Cena za odběr komodity včetně DPH</t>
  </si>
  <si>
    <t>Podpis a razítko uchazeče:</t>
  </si>
  <si>
    <t>DPH v zákonné výši za balení (kus)</t>
  </si>
  <si>
    <t>DPH v zákonné výši za odběr komodity</t>
  </si>
  <si>
    <t>Nabídková celková cena zakázky bez DPH</t>
  </si>
  <si>
    <t>Nabídková celková cena zakázky včetně DPH</t>
  </si>
  <si>
    <t>Tabulka s předpokládaným dvouletým objemem odebraných kancelářských potřeb a papíru</t>
  </si>
  <si>
    <t>Rychlovazače plastové z polypropylenu, A4, různé barvy</t>
  </si>
  <si>
    <t>Rychlovazač obyčejný celý, A4, 240g eko karton,CLASSIC,různé barvy</t>
  </si>
  <si>
    <t>Rychlovazač závěsný celý, A4, 240g eko karton, CLASSIC,různé barvy</t>
  </si>
  <si>
    <t>Euroobaly hladké A4, 46 mic., matný, lesklý povrch</t>
  </si>
  <si>
    <t>Závěsné obaly silné 150 mic.</t>
  </si>
  <si>
    <t>Závěsné euroobaly A4, 105 mic.</t>
  </si>
  <si>
    <t>Euroobaly s rozšiřitelnou kapacitou,A4, 170 mic.</t>
  </si>
  <si>
    <t>Spojovače do sešívaček LEITZ 24/6</t>
  </si>
  <si>
    <t>Spony kancelářské dopisní RON 32 mm</t>
  </si>
  <si>
    <t>Spony kancelářské dopisní RON 50 mm</t>
  </si>
  <si>
    <t>Archivační krabice EMBA 330x260x75mm</t>
  </si>
  <si>
    <t xml:space="preserve">Mikrotužka Pentel Fiesta II. </t>
  </si>
  <si>
    <t>Korekční strojek Pritt s vyměnitelnou náplní 4,2mm</t>
  </si>
  <si>
    <t>Korekční náplň do strojku Pritt 4,2mm</t>
  </si>
  <si>
    <t>Tašky obchodní s křížovým dnem 250x353, s krycí páskou</t>
  </si>
  <si>
    <t>Záznamní kniha, 100 listů, linkovaná,šitá vazba, lamin. povrch, A4</t>
  </si>
  <si>
    <t>Blok spirálový,A5,50 listů,bezdřevn.,bělený papír, perforace pro odtrž, listů,link.</t>
  </si>
  <si>
    <t>Blok spirálový,A4,50 listů,bezdřevn.,bělený papír, perforace pro odtrž, listů,link.</t>
  </si>
  <si>
    <t>Mapa odkládací tříklopá s gumou, prešpán,A4, 350g.</t>
  </si>
  <si>
    <t>Bublinkové obálky,vnější rozm.250x350x50, vnitř. rozm.225x340</t>
  </si>
  <si>
    <t>Předpokládaný dvouletý odběr</t>
  </si>
  <si>
    <t>Jednotka odběru</t>
  </si>
  <si>
    <t xml:space="preserve">Papír A4,80 g.,vysok. bělost, nízká prašn. (podrobněji viz Zadávací podmínky)                                                   </t>
  </si>
  <si>
    <t xml:space="preserve">Papír A5,80 g.,vysok. bělost, nízká prašn. (podrobněji viz Zadávací podmínky)                                         </t>
  </si>
  <si>
    <t xml:space="preserve">Papír A3,80 g.,vysok. bělost, nízká prašn. (podrobněji viz Zadávací podmínky)  </t>
  </si>
  <si>
    <t>1 ks</t>
  </si>
  <si>
    <t>Zvýrazňovač Centropen 8552 různé barvy</t>
  </si>
  <si>
    <t>1 bal.</t>
  </si>
  <si>
    <t>Kuličkové pero BREAK</t>
  </si>
  <si>
    <t>Kuličkové pero CONCORDE Extra plus</t>
  </si>
  <si>
    <t>Náplň do korekčního strojku TESA</t>
  </si>
  <si>
    <t>Odkládací mapa 3 klopy 240g/m2, různé barvy</t>
  </si>
  <si>
    <t>Náplň do kuličkového pera Solidly</t>
  </si>
  <si>
    <r>
      <t xml:space="preserve">Náplň TESA permanentní do rolleru </t>
    </r>
    <r>
      <rPr>
        <sz val="10"/>
        <color indexed="10"/>
        <rFont val="Arial"/>
        <family val="2"/>
      </rPr>
      <t>https://www.skola-vola.cz/lepidla/rollery/</t>
    </r>
  </si>
  <si>
    <r>
      <t xml:space="preserve">Kuličkové pero Pilot Super Grip Neon,různé barvy per s modrou náplní </t>
    </r>
    <r>
      <rPr>
        <sz val="10"/>
        <color indexed="10"/>
        <rFont val="Arial"/>
        <family val="2"/>
      </rPr>
      <t>https://obchod.activa.cz/produkty/pilot-super-grip-neon-kulickove-pero-7621/</t>
    </r>
  </si>
  <si>
    <r>
      <t xml:space="preserve">Sešívačka LEITZ 5500 </t>
    </r>
    <r>
      <rPr>
        <sz val="10"/>
        <color indexed="10"/>
        <rFont val="Arial"/>
        <family val="2"/>
      </rPr>
      <t>https://potrebyprokancelar.cz/produkt/sesivacka-leitz-nexxt-5500-9236/</t>
    </r>
  </si>
  <si>
    <r>
      <t xml:space="preserve">Etikety Print 52,5x21,2 </t>
    </r>
    <r>
      <rPr>
        <sz val="10"/>
        <color indexed="10"/>
        <rFont val="Arial"/>
        <family val="2"/>
      </rPr>
      <t>http://www.print-etikety.cz/print-etikety-a4</t>
    </r>
  </si>
  <si>
    <r>
      <t xml:space="preserve">Korekční strojek TESA </t>
    </r>
    <r>
      <rPr>
        <sz val="10"/>
        <color indexed="10"/>
        <rFont val="Arial"/>
        <family val="2"/>
      </rPr>
      <t>https://obchod.activa.cz/drobne-kancelarske-potreby/korekcni-a-opravne-pomucky/</t>
    </r>
  </si>
  <si>
    <r>
      <t xml:space="preserve">Děrovačka LEITZ 5008 (30 listů) </t>
    </r>
    <r>
      <rPr>
        <sz val="10"/>
        <color indexed="10"/>
        <rFont val="Arial"/>
        <family val="2"/>
      </rPr>
      <t>https://www.officedepot.cz/derovacka-leitz-5008-modra/</t>
    </r>
  </si>
  <si>
    <r>
      <t xml:space="preserve">Prešpánová mapa bez klop </t>
    </r>
    <r>
      <rPr>
        <sz val="10"/>
        <color indexed="10"/>
        <rFont val="Arial"/>
        <family val="2"/>
      </rPr>
      <t>https://www.kancelar123.cz/detail/7809-mapa-odkladaci-bez-klop-prespanova-tmava-zelena</t>
    </r>
  </si>
  <si>
    <r>
      <t xml:space="preserve">Sešívačka mini LEITZ 5528 </t>
    </r>
    <r>
      <rPr>
        <sz val="10"/>
        <color indexed="10"/>
        <rFont val="Arial"/>
        <family val="2"/>
      </rPr>
      <t>http://www.leitz.com/cs-cz/products/mini-se%c5%a1%c3%adva%c4%8dka-leitz-new-nexxt-wow-5528_55281051/</t>
    </r>
  </si>
  <si>
    <t xml:space="preserve">Poznámka:     V případě, že je ve sloupci "Komodita" uveden konkrétní produkt, tak se jedná o specifikaci minimálních parametrů výrobku, dodavatel může nabídnout rovnocenné řešení. </t>
  </si>
  <si>
    <t>Poznámkový špalíček lepený</t>
  </si>
  <si>
    <t>Poznámkový špalíček nelepený</t>
  </si>
  <si>
    <t>Centropen 4611 F 2611 různé barvy</t>
  </si>
  <si>
    <t>Krabice archivační na závěs.desky ESSELTE 10965</t>
  </si>
  <si>
    <t>1 bal. (10 ks)</t>
  </si>
  <si>
    <t>1 bal. (1000 ks)</t>
  </si>
  <si>
    <t>1 bal. (250 ks)</t>
  </si>
  <si>
    <t>1 bal. (100 ks)</t>
  </si>
  <si>
    <t>1 bal. (500 listů)</t>
  </si>
  <si>
    <t>Desky závěsné ESSELTE CLASSIC A4, různé barvy</t>
  </si>
  <si>
    <t>1 bal. (25 ks)</t>
  </si>
  <si>
    <r>
      <t xml:space="preserve">Lepicí roller TESA perman. s vyměnit. náplní </t>
    </r>
    <r>
      <rPr>
        <sz val="10"/>
        <color indexed="10"/>
        <rFont val="Arial"/>
        <family val="2"/>
      </rPr>
      <t>https://www.skola-vola.cz/lepidla/rollery/</t>
    </r>
  </si>
  <si>
    <t>Lepicí páska transparentní, ruční plast. zásob.,návin 19mmx7,5m</t>
  </si>
  <si>
    <r>
      <t xml:space="preserve">Lepicí tyčinky (Kores) 20g </t>
    </r>
    <r>
      <rPr>
        <sz val="10"/>
        <color indexed="10"/>
        <rFont val="Arial"/>
        <family val="2"/>
      </rPr>
      <t>https://www.kancelarskepotreby.cz/kancelar/lepici-tycinka-kores/?var=107950</t>
    </r>
  </si>
  <si>
    <t>Obálky C4, samolepicí 229x324</t>
  </si>
  <si>
    <t>Obálky B4, samolepicí 250x353</t>
  </si>
  <si>
    <t>Obálky C5, samolepicí 162x229</t>
  </si>
  <si>
    <t>Obálky C6 samolepicí, 114x162</t>
  </si>
  <si>
    <t>Obálky DL s okénkem, samolepicí, 110x220</t>
  </si>
  <si>
    <t>Obálky DL bez okénka samolepicí, 110x220</t>
  </si>
  <si>
    <t>Samolepicí bločky NEONOVÉ 38x51, 12x100 lístků</t>
  </si>
  <si>
    <t>Samolepicí značkovací bločky,15x50, 100 lístků každé barvy(5 barev)</t>
  </si>
  <si>
    <t>Náplň do kuličkové pera Pilot RFJS, délka 98 mm, průměr 0,5 mm</t>
  </si>
  <si>
    <t>Náplň do gelového pera Pilot, délka 110 mm, průměr 0,5 mm</t>
  </si>
  <si>
    <t>Pilot G2 gelové pero, modrá a červená náplň</t>
  </si>
  <si>
    <t>Obaly na doklady L, A4, 170 mic.</t>
  </si>
  <si>
    <t>Balící páska čirá 50 x 66 m</t>
  </si>
  <si>
    <t>Krystalicky čirá páska Scotch v zásobníku 19mm x 7,5m</t>
  </si>
  <si>
    <t>Záznamní kniha, 100 listů, linkovaná, lamin. povrch, A5</t>
  </si>
  <si>
    <t>1 bal. (50 ks)</t>
  </si>
  <si>
    <t xml:space="preserve">Pouzdro zakládací DL s drukem, různé barvy </t>
  </si>
  <si>
    <t>1 bal. (5 ks)</t>
  </si>
  <si>
    <t xml:space="preserve">Pouzdro zakládací A5 s drukem, různé barvy </t>
  </si>
  <si>
    <t>Vložka náhradní A5 do kroužkového bloku, linka 100 listů</t>
  </si>
  <si>
    <t xml:space="preserve">Mapa odkládací  A4, 2 klopy, různé barvy </t>
  </si>
  <si>
    <r>
      <t xml:space="preserve">Pořadač archivační A4 8 cm, (s kapsou) </t>
    </r>
    <r>
      <rPr>
        <sz val="8"/>
        <color indexed="10"/>
        <rFont val="Arial"/>
        <family val="2"/>
      </rPr>
      <t>https://maxinakup.cz/produkt/poradac-archivacni-a4-8-cm-cerny-mramor/?currency=CZK&amp;gclid=EAIaIQobChMIwsuuyoXy6gIVSLTtCh18ewFjEAQYAiABEgKbsvD_BwE</t>
    </r>
  </si>
  <si>
    <r>
      <t xml:space="preserve">Pokladní výdajový doklad A6, </t>
    </r>
    <r>
      <rPr>
        <sz val="9"/>
        <color indexed="10"/>
        <rFont val="Arial"/>
        <family val="2"/>
      </rPr>
      <t>https://www.kancelar123.cz/detail/7507-tiskopis-vydajovy-pokladni-doklad-a6-100-listu-optys</t>
    </r>
  </si>
  <si>
    <r>
      <t>Propustka A7,</t>
    </r>
    <r>
      <rPr>
        <sz val="9"/>
        <color indexed="10"/>
        <rFont val="Arial"/>
        <family val="2"/>
      </rPr>
      <t xml:space="preserve"> https://www.kancelar123.cz/detail/17818-tiskopis-propustka-a7-100-listu-optys</t>
    </r>
  </si>
  <si>
    <r>
      <t xml:space="preserve">Popisovač Centropen 2631, 0,1  </t>
    </r>
    <r>
      <rPr>
        <sz val="9"/>
        <color indexed="10"/>
        <rFont val="Arial"/>
        <family val="2"/>
      </rPr>
      <t>https://www.kancelar123.cz/vyhledavani?q=centropen+2631</t>
    </r>
  </si>
  <si>
    <t xml:space="preserve">Dovolenka </t>
  </si>
  <si>
    <t>Pořadač prezentační OPALINE, čtyři kroužky, šíře 2 cm</t>
  </si>
  <si>
    <t>Popisovač na tabule, whiteboard marker, různé barvy</t>
  </si>
  <si>
    <t xml:space="preserve">Obal zakládací U A5 na šířku, </t>
  </si>
  <si>
    <t>Obálka laminovací A5, 100 mic</t>
  </si>
  <si>
    <t>Obálka laminovací A4, 100 mic</t>
  </si>
  <si>
    <t>Obálka laminovací, 65mm x 95 mm, 80 mic</t>
  </si>
  <si>
    <r>
      <t xml:space="preserve">Samolepicí bločky, 76x76, různé barvy, </t>
    </r>
    <r>
      <rPr>
        <sz val="8"/>
        <color indexed="10"/>
        <rFont val="Arial"/>
        <family val="2"/>
      </rPr>
      <t>https://www.kancelar123.cz/detail/7321-blocek-samolepici-hopax-76x76-mm-100-listku-neonovy-zluty</t>
    </r>
  </si>
  <si>
    <t>s</t>
  </si>
  <si>
    <t>1 bal. (100 lístků)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</si>
</sst>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[$¥€-2]\ #\ ##,000_);[Red]\([$€-2]\ #\ ##,000\)"/>
  </numFmts>
  <fonts count="5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169" fontId="0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right" vertical="center"/>
    </xf>
    <xf numFmtId="169" fontId="0" fillId="33" borderId="16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169" fontId="0" fillId="33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169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169" fontId="0" fillId="33" borderId="10" xfId="0" applyNumberForma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2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Zeros="0" tabSelected="1" zoomScalePageLayoutView="0" workbookViewId="0" topLeftCell="A1">
      <selection activeCell="N39" sqref="N39"/>
    </sheetView>
  </sheetViews>
  <sheetFormatPr defaultColWidth="9.140625" defaultRowHeight="12.75"/>
  <cols>
    <col min="1" max="1" width="4.421875" style="0" customWidth="1"/>
    <col min="2" max="2" width="78.8515625" style="6" customWidth="1"/>
    <col min="3" max="3" width="14.8515625" style="6" bestFit="1" customWidth="1"/>
    <col min="4" max="4" width="16.421875" style="0" customWidth="1"/>
    <col min="5" max="5" width="11.421875" style="0" customWidth="1"/>
    <col min="6" max="6" width="12.28125" style="0" customWidth="1"/>
    <col min="7" max="7" width="11.28125" style="0" customWidth="1"/>
    <col min="8" max="8" width="16.7109375" style="0" customWidth="1"/>
    <col min="9" max="9" width="16.140625" style="0" customWidth="1"/>
    <col min="10" max="10" width="17.28125" style="0" customWidth="1"/>
  </cols>
  <sheetData>
    <row r="1" spans="1:10" ht="40.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</row>
    <row r="2" spans="2:6" ht="12.75">
      <c r="B2" s="59"/>
      <c r="C2" s="59"/>
      <c r="D2" s="59"/>
      <c r="E2" s="59"/>
      <c r="F2" s="8"/>
    </row>
    <row r="3" spans="1:10" ht="64.5" customHeight="1">
      <c r="A3" s="3" t="s">
        <v>2</v>
      </c>
      <c r="B3" s="5" t="s">
        <v>5</v>
      </c>
      <c r="C3" s="44" t="s">
        <v>36</v>
      </c>
      <c r="D3" s="4" t="s">
        <v>37</v>
      </c>
      <c r="E3" s="3" t="s">
        <v>4</v>
      </c>
      <c r="F3" s="3" t="s">
        <v>11</v>
      </c>
      <c r="G3" s="3" t="s">
        <v>6</v>
      </c>
      <c r="H3" s="3" t="s">
        <v>8</v>
      </c>
      <c r="I3" s="3" t="s">
        <v>12</v>
      </c>
      <c r="J3" s="3" t="s">
        <v>9</v>
      </c>
    </row>
    <row r="4" spans="1:10" ht="12.75">
      <c r="A4" s="2">
        <v>1</v>
      </c>
      <c r="B4" s="26" t="s">
        <v>38</v>
      </c>
      <c r="C4" s="43">
        <v>1800</v>
      </c>
      <c r="D4" s="37" t="s">
        <v>66</v>
      </c>
      <c r="E4" s="16"/>
      <c r="F4" s="20">
        <f>E4*0.21</f>
        <v>0</v>
      </c>
      <c r="G4" s="20">
        <f>E4+F4</f>
        <v>0</v>
      </c>
      <c r="H4" s="20">
        <f aca="true" t="shared" si="0" ref="H4:H48">C4*E4</f>
        <v>0</v>
      </c>
      <c r="I4" s="20">
        <f>H4*0.21</f>
        <v>0</v>
      </c>
      <c r="J4" s="48">
        <f>H4+I4</f>
        <v>0</v>
      </c>
    </row>
    <row r="5" spans="1:10" ht="12.75">
      <c r="A5" s="2">
        <v>2</v>
      </c>
      <c r="B5" s="26" t="s">
        <v>39</v>
      </c>
      <c r="C5" s="43">
        <v>100</v>
      </c>
      <c r="D5" s="37" t="s">
        <v>66</v>
      </c>
      <c r="E5" s="16"/>
      <c r="F5" s="20">
        <f aca="true" t="shared" si="1" ref="F5:F65">E5*0.21</f>
        <v>0</v>
      </c>
      <c r="G5" s="20">
        <f aca="true" t="shared" si="2" ref="G5:G44">E5+F5</f>
        <v>0</v>
      </c>
      <c r="H5" s="20">
        <f t="shared" si="0"/>
        <v>0</v>
      </c>
      <c r="I5" s="20">
        <f aca="true" t="shared" si="3" ref="I5:I65">H5*0.21</f>
        <v>0</v>
      </c>
      <c r="J5" s="48">
        <f aca="true" t="shared" si="4" ref="J5:J44">H5+I5</f>
        <v>0</v>
      </c>
    </row>
    <row r="6" spans="1:10" ht="12.75">
      <c r="A6" s="2">
        <v>3</v>
      </c>
      <c r="B6" s="26" t="s">
        <v>40</v>
      </c>
      <c r="C6" s="43">
        <v>40</v>
      </c>
      <c r="D6" s="37" t="s">
        <v>66</v>
      </c>
      <c r="E6" s="16"/>
      <c r="F6" s="20">
        <f t="shared" si="1"/>
        <v>0</v>
      </c>
      <c r="G6" s="20">
        <f t="shared" si="2"/>
        <v>0</v>
      </c>
      <c r="H6" s="20">
        <f t="shared" si="0"/>
        <v>0</v>
      </c>
      <c r="I6" s="20">
        <f t="shared" si="3"/>
        <v>0</v>
      </c>
      <c r="J6" s="48">
        <f t="shared" si="4"/>
        <v>0</v>
      </c>
    </row>
    <row r="7" spans="1:10" ht="12.75">
      <c r="A7" s="2">
        <v>4</v>
      </c>
      <c r="B7" s="31" t="s">
        <v>69</v>
      </c>
      <c r="C7" s="43">
        <v>34</v>
      </c>
      <c r="D7" s="24" t="s">
        <v>41</v>
      </c>
      <c r="E7" s="16"/>
      <c r="F7" s="20">
        <f t="shared" si="1"/>
        <v>0</v>
      </c>
      <c r="G7" s="20">
        <f t="shared" si="2"/>
        <v>0</v>
      </c>
      <c r="H7" s="20">
        <f t="shared" si="0"/>
        <v>0</v>
      </c>
      <c r="I7" s="20">
        <f t="shared" si="3"/>
        <v>0</v>
      </c>
      <c r="J7" s="48">
        <f t="shared" si="4"/>
        <v>0</v>
      </c>
    </row>
    <row r="8" spans="1:10" ht="12.75">
      <c r="A8" s="2">
        <v>5</v>
      </c>
      <c r="B8" s="31" t="s">
        <v>49</v>
      </c>
      <c r="C8" s="43">
        <v>50</v>
      </c>
      <c r="D8" s="24" t="s">
        <v>41</v>
      </c>
      <c r="E8" s="16"/>
      <c r="F8" s="20">
        <f t="shared" si="1"/>
        <v>0</v>
      </c>
      <c r="G8" s="20">
        <f t="shared" si="2"/>
        <v>0</v>
      </c>
      <c r="H8" s="20">
        <f t="shared" si="0"/>
        <v>0</v>
      </c>
      <c r="I8" s="20">
        <f t="shared" si="3"/>
        <v>0</v>
      </c>
      <c r="J8" s="48">
        <f t="shared" si="4"/>
        <v>0</v>
      </c>
    </row>
    <row r="9" spans="1:10" ht="12.75">
      <c r="A9" s="2">
        <v>6</v>
      </c>
      <c r="B9" s="26" t="s">
        <v>16</v>
      </c>
      <c r="C9" s="43">
        <v>10</v>
      </c>
      <c r="D9" s="40" t="s">
        <v>68</v>
      </c>
      <c r="E9" s="16"/>
      <c r="F9" s="20">
        <f t="shared" si="1"/>
        <v>0</v>
      </c>
      <c r="G9" s="20">
        <f t="shared" si="2"/>
        <v>0</v>
      </c>
      <c r="H9" s="20">
        <f t="shared" si="0"/>
        <v>0</v>
      </c>
      <c r="I9" s="20">
        <f t="shared" si="3"/>
        <v>0</v>
      </c>
      <c r="J9" s="48">
        <f t="shared" si="4"/>
        <v>0</v>
      </c>
    </row>
    <row r="10" spans="1:10" ht="12.75">
      <c r="A10" s="2">
        <v>7</v>
      </c>
      <c r="B10" s="26" t="s">
        <v>17</v>
      </c>
      <c r="C10" s="43">
        <v>10</v>
      </c>
      <c r="D10" s="25" t="s">
        <v>65</v>
      </c>
      <c r="E10" s="16"/>
      <c r="F10" s="20">
        <f t="shared" si="1"/>
        <v>0</v>
      </c>
      <c r="G10" s="20">
        <f t="shared" si="2"/>
        <v>0</v>
      </c>
      <c r="H10" s="20">
        <f t="shared" si="0"/>
        <v>0</v>
      </c>
      <c r="I10" s="20">
        <f t="shared" si="3"/>
        <v>0</v>
      </c>
      <c r="J10" s="48">
        <f t="shared" si="4"/>
        <v>0</v>
      </c>
    </row>
    <row r="11" spans="1:10" ht="12.75">
      <c r="A11" s="2">
        <v>8</v>
      </c>
      <c r="B11" s="26" t="s">
        <v>18</v>
      </c>
      <c r="C11" s="43">
        <v>20</v>
      </c>
      <c r="D11" s="25" t="s">
        <v>87</v>
      </c>
      <c r="E11" s="16"/>
      <c r="F11" s="20">
        <f t="shared" si="1"/>
        <v>0</v>
      </c>
      <c r="G11" s="20">
        <f t="shared" si="2"/>
        <v>0</v>
      </c>
      <c r="H11" s="20">
        <f t="shared" si="0"/>
        <v>0</v>
      </c>
      <c r="I11" s="20">
        <f t="shared" si="3"/>
        <v>0</v>
      </c>
      <c r="J11" s="48">
        <f t="shared" si="4"/>
        <v>0</v>
      </c>
    </row>
    <row r="12" spans="1:10" ht="12.75">
      <c r="A12" s="2">
        <v>9</v>
      </c>
      <c r="B12" s="31" t="s">
        <v>70</v>
      </c>
      <c r="C12" s="43">
        <v>36</v>
      </c>
      <c r="D12" s="24" t="s">
        <v>41</v>
      </c>
      <c r="E12" s="16"/>
      <c r="F12" s="20">
        <f t="shared" si="1"/>
        <v>0</v>
      </c>
      <c r="G12" s="20">
        <f t="shared" si="2"/>
        <v>0</v>
      </c>
      <c r="H12" s="20">
        <f t="shared" si="0"/>
        <v>0</v>
      </c>
      <c r="I12" s="20">
        <f t="shared" si="3"/>
        <v>0</v>
      </c>
      <c r="J12" s="48">
        <f t="shared" si="4"/>
        <v>0</v>
      </c>
    </row>
    <row r="13" spans="1:10" ht="12.75">
      <c r="A13" s="2">
        <v>10</v>
      </c>
      <c r="B13" s="26" t="s">
        <v>19</v>
      </c>
      <c r="C13" s="43">
        <v>120</v>
      </c>
      <c r="D13" s="37" t="s">
        <v>65</v>
      </c>
      <c r="E13" s="16"/>
      <c r="F13" s="20">
        <f t="shared" si="1"/>
        <v>0</v>
      </c>
      <c r="G13" s="20">
        <f t="shared" si="2"/>
        <v>0</v>
      </c>
      <c r="H13" s="20">
        <f t="shared" si="0"/>
        <v>0</v>
      </c>
      <c r="I13" s="20">
        <f t="shared" si="3"/>
        <v>0</v>
      </c>
      <c r="J13" s="48">
        <f t="shared" si="4"/>
        <v>0</v>
      </c>
    </row>
    <row r="14" spans="1:10" ht="12.75">
      <c r="A14" s="2">
        <v>11</v>
      </c>
      <c r="B14" s="31" t="s">
        <v>83</v>
      </c>
      <c r="C14" s="43">
        <v>200</v>
      </c>
      <c r="D14" s="37" t="s">
        <v>62</v>
      </c>
      <c r="E14" s="16"/>
      <c r="F14" s="20">
        <f t="shared" si="1"/>
        <v>0</v>
      </c>
      <c r="G14" s="20">
        <f t="shared" si="2"/>
        <v>0</v>
      </c>
      <c r="H14" s="20">
        <f t="shared" si="0"/>
        <v>0</v>
      </c>
      <c r="I14" s="20">
        <f t="shared" si="3"/>
        <v>0</v>
      </c>
      <c r="J14" s="48">
        <f t="shared" si="4"/>
        <v>0</v>
      </c>
    </row>
    <row r="15" spans="1:10" ht="12.75">
      <c r="A15" s="2">
        <v>12</v>
      </c>
      <c r="B15" s="27" t="s">
        <v>20</v>
      </c>
      <c r="C15" s="43">
        <v>40</v>
      </c>
      <c r="D15" s="37" t="s">
        <v>65</v>
      </c>
      <c r="E15" s="16"/>
      <c r="F15" s="20">
        <f t="shared" si="1"/>
        <v>0</v>
      </c>
      <c r="G15" s="20">
        <f t="shared" si="2"/>
        <v>0</v>
      </c>
      <c r="H15" s="20">
        <f t="shared" si="0"/>
        <v>0</v>
      </c>
      <c r="I15" s="20">
        <f t="shared" si="3"/>
        <v>0</v>
      </c>
      <c r="J15" s="48">
        <f t="shared" si="4"/>
        <v>0</v>
      </c>
    </row>
    <row r="16" spans="1:10" ht="12.75">
      <c r="A16" s="2">
        <v>13</v>
      </c>
      <c r="B16" s="28" t="s">
        <v>21</v>
      </c>
      <c r="C16" s="45">
        <v>16</v>
      </c>
      <c r="D16" s="37" t="s">
        <v>65</v>
      </c>
      <c r="E16" s="16"/>
      <c r="F16" s="20">
        <f t="shared" si="1"/>
        <v>0</v>
      </c>
      <c r="G16" s="20">
        <f t="shared" si="2"/>
        <v>0</v>
      </c>
      <c r="H16" s="20">
        <f t="shared" si="0"/>
        <v>0</v>
      </c>
      <c r="I16" s="20">
        <f t="shared" si="3"/>
        <v>0</v>
      </c>
      <c r="J16" s="48">
        <f t="shared" si="4"/>
        <v>0</v>
      </c>
    </row>
    <row r="17" spans="1:10" ht="12.75">
      <c r="A17" s="2">
        <v>14</v>
      </c>
      <c r="B17" s="29" t="s">
        <v>22</v>
      </c>
      <c r="C17" s="43">
        <v>20</v>
      </c>
      <c r="D17" s="37" t="s">
        <v>62</v>
      </c>
      <c r="E17" s="16"/>
      <c r="F17" s="20">
        <f t="shared" si="1"/>
        <v>0</v>
      </c>
      <c r="G17" s="20">
        <f t="shared" si="2"/>
        <v>0</v>
      </c>
      <c r="H17" s="20">
        <f t="shared" si="0"/>
        <v>0</v>
      </c>
      <c r="I17" s="20">
        <f t="shared" si="3"/>
        <v>0</v>
      </c>
      <c r="J17" s="48">
        <f t="shared" si="4"/>
        <v>0</v>
      </c>
    </row>
    <row r="18" spans="1:10" ht="25.5" customHeight="1">
      <c r="A18" s="2">
        <v>15</v>
      </c>
      <c r="B18" s="33" t="s">
        <v>50</v>
      </c>
      <c r="C18" s="43">
        <v>200</v>
      </c>
      <c r="D18" s="24" t="s">
        <v>41</v>
      </c>
      <c r="E18" s="41"/>
      <c r="F18" s="42">
        <f t="shared" si="1"/>
        <v>0</v>
      </c>
      <c r="G18" s="42">
        <f t="shared" si="2"/>
        <v>0</v>
      </c>
      <c r="H18" s="42">
        <f t="shared" si="0"/>
        <v>0</v>
      </c>
      <c r="I18" s="42">
        <f t="shared" si="3"/>
        <v>0</v>
      </c>
      <c r="J18" s="49">
        <f t="shared" si="4"/>
        <v>0</v>
      </c>
    </row>
    <row r="19" spans="1:10" ht="12.75">
      <c r="A19" s="2">
        <v>16</v>
      </c>
      <c r="B19" s="26" t="s">
        <v>42</v>
      </c>
      <c r="C19" s="43">
        <v>400</v>
      </c>
      <c r="D19" s="24" t="s">
        <v>41</v>
      </c>
      <c r="E19" s="16"/>
      <c r="F19" s="20">
        <f t="shared" si="1"/>
        <v>0</v>
      </c>
      <c r="G19" s="20">
        <f t="shared" si="2"/>
        <v>0</v>
      </c>
      <c r="H19" s="20">
        <f t="shared" si="0"/>
        <v>0</v>
      </c>
      <c r="I19" s="20">
        <f t="shared" si="3"/>
        <v>0</v>
      </c>
      <c r="J19" s="48">
        <f t="shared" si="4"/>
        <v>0</v>
      </c>
    </row>
    <row r="20" spans="1:10" ht="12.75">
      <c r="A20" s="2">
        <v>17</v>
      </c>
      <c r="B20" s="26" t="s">
        <v>60</v>
      </c>
      <c r="C20" s="43">
        <v>200</v>
      </c>
      <c r="D20" s="24" t="s">
        <v>41</v>
      </c>
      <c r="E20" s="16"/>
      <c r="F20" s="20">
        <f t="shared" si="1"/>
        <v>0</v>
      </c>
      <c r="G20" s="20">
        <f t="shared" si="2"/>
        <v>0</v>
      </c>
      <c r="H20" s="20">
        <f t="shared" si="0"/>
        <v>0</v>
      </c>
      <c r="I20" s="20">
        <f t="shared" si="3"/>
        <v>0</v>
      </c>
      <c r="J20" s="48">
        <f t="shared" si="4"/>
        <v>0</v>
      </c>
    </row>
    <row r="21" spans="1:10" ht="12.75">
      <c r="A21" s="2">
        <v>18</v>
      </c>
      <c r="B21" s="31" t="s">
        <v>51</v>
      </c>
      <c r="C21" s="43">
        <v>16</v>
      </c>
      <c r="D21" s="24" t="s">
        <v>41</v>
      </c>
      <c r="E21" s="16"/>
      <c r="F21" s="20">
        <f t="shared" si="1"/>
        <v>0</v>
      </c>
      <c r="G21" s="20">
        <f t="shared" si="2"/>
        <v>0</v>
      </c>
      <c r="H21" s="20">
        <f t="shared" si="0"/>
        <v>0</v>
      </c>
      <c r="I21" s="20">
        <f t="shared" si="3"/>
        <v>0</v>
      </c>
      <c r="J21" s="48">
        <f t="shared" si="4"/>
        <v>0</v>
      </c>
    </row>
    <row r="22" spans="1:10" ht="24.75" customHeight="1">
      <c r="A22" s="2">
        <v>19</v>
      </c>
      <c r="B22" s="33" t="s">
        <v>56</v>
      </c>
      <c r="C22" s="43">
        <v>16</v>
      </c>
      <c r="D22" s="1" t="s">
        <v>41</v>
      </c>
      <c r="E22" s="16"/>
      <c r="F22" s="20">
        <f t="shared" si="1"/>
        <v>0</v>
      </c>
      <c r="G22" s="20">
        <f t="shared" si="2"/>
        <v>0</v>
      </c>
      <c r="H22" s="20">
        <f t="shared" si="0"/>
        <v>0</v>
      </c>
      <c r="I22" s="20">
        <f t="shared" si="3"/>
        <v>0</v>
      </c>
      <c r="J22" s="48">
        <f t="shared" si="4"/>
        <v>0</v>
      </c>
    </row>
    <row r="23" spans="1:10" ht="12.75">
      <c r="A23" s="2">
        <v>20</v>
      </c>
      <c r="B23" s="26" t="s">
        <v>23</v>
      </c>
      <c r="C23" s="43">
        <v>300</v>
      </c>
      <c r="D23" s="1" t="s">
        <v>43</v>
      </c>
      <c r="E23" s="16"/>
      <c r="F23" s="20">
        <f t="shared" si="1"/>
        <v>0</v>
      </c>
      <c r="G23" s="20">
        <f t="shared" si="2"/>
        <v>0</v>
      </c>
      <c r="H23" s="20">
        <f t="shared" si="0"/>
        <v>0</v>
      </c>
      <c r="I23" s="20">
        <f t="shared" si="3"/>
        <v>0</v>
      </c>
      <c r="J23" s="48">
        <f t="shared" si="4"/>
        <v>0</v>
      </c>
    </row>
    <row r="24" spans="1:10" ht="12.75">
      <c r="A24" s="2">
        <v>21</v>
      </c>
      <c r="B24" s="26" t="s">
        <v>24</v>
      </c>
      <c r="C24" s="43">
        <v>300</v>
      </c>
      <c r="D24" s="1" t="s">
        <v>43</v>
      </c>
      <c r="E24" s="16"/>
      <c r="F24" s="20">
        <f t="shared" si="1"/>
        <v>0</v>
      </c>
      <c r="G24" s="20">
        <f t="shared" si="2"/>
        <v>0</v>
      </c>
      <c r="H24" s="20">
        <f t="shared" si="0"/>
        <v>0</v>
      </c>
      <c r="I24" s="20">
        <f t="shared" si="3"/>
        <v>0</v>
      </c>
      <c r="J24" s="48">
        <f t="shared" si="4"/>
        <v>0</v>
      </c>
    </row>
    <row r="25" spans="1:10" ht="12.75">
      <c r="A25" s="2">
        <v>22</v>
      </c>
      <c r="B25" s="26" t="s">
        <v>25</v>
      </c>
      <c r="C25" s="43">
        <v>300</v>
      </c>
      <c r="D25" s="24" t="s">
        <v>43</v>
      </c>
      <c r="E25" s="16"/>
      <c r="F25" s="20">
        <f t="shared" si="1"/>
        <v>0</v>
      </c>
      <c r="G25" s="20">
        <f t="shared" si="2"/>
        <v>0</v>
      </c>
      <c r="H25" s="20">
        <f t="shared" si="0"/>
        <v>0</v>
      </c>
      <c r="I25" s="20">
        <f t="shared" si="3"/>
        <v>0</v>
      </c>
      <c r="J25" s="48">
        <f t="shared" si="4"/>
        <v>0</v>
      </c>
    </row>
    <row r="26" spans="1:10" ht="24.75" customHeight="1">
      <c r="A26" s="2">
        <v>23</v>
      </c>
      <c r="B26" s="33" t="s">
        <v>71</v>
      </c>
      <c r="C26" s="43">
        <v>160</v>
      </c>
      <c r="D26" s="24" t="s">
        <v>41</v>
      </c>
      <c r="E26" s="41"/>
      <c r="F26" s="42">
        <f t="shared" si="1"/>
        <v>0</v>
      </c>
      <c r="G26" s="42">
        <f t="shared" si="2"/>
        <v>0</v>
      </c>
      <c r="H26" s="42">
        <f t="shared" si="0"/>
        <v>0</v>
      </c>
      <c r="I26" s="42">
        <f t="shared" si="3"/>
        <v>0</v>
      </c>
      <c r="J26" s="49">
        <f t="shared" si="4"/>
        <v>0</v>
      </c>
    </row>
    <row r="27" spans="1:10" ht="12.75">
      <c r="A27" s="2">
        <v>24</v>
      </c>
      <c r="B27" s="26" t="s">
        <v>26</v>
      </c>
      <c r="C27" s="43">
        <v>300</v>
      </c>
      <c r="D27" s="1" t="s">
        <v>41</v>
      </c>
      <c r="E27" s="16"/>
      <c r="F27" s="20">
        <f t="shared" si="1"/>
        <v>0</v>
      </c>
      <c r="G27" s="20">
        <f t="shared" si="2"/>
        <v>0</v>
      </c>
      <c r="H27" s="20">
        <f t="shared" si="0"/>
        <v>0</v>
      </c>
      <c r="I27" s="20">
        <f t="shared" si="3"/>
        <v>0</v>
      </c>
      <c r="J27" s="48">
        <f t="shared" si="4"/>
        <v>0</v>
      </c>
    </row>
    <row r="28" spans="1:10" ht="12.75">
      <c r="A28" s="2">
        <v>25</v>
      </c>
      <c r="B28" s="31" t="s">
        <v>52</v>
      </c>
      <c r="C28" s="43">
        <v>30</v>
      </c>
      <c r="D28" s="25" t="s">
        <v>43</v>
      </c>
      <c r="E28" s="16"/>
      <c r="F28" s="20">
        <f t="shared" si="1"/>
        <v>0</v>
      </c>
      <c r="G28" s="20">
        <f t="shared" si="2"/>
        <v>0</v>
      </c>
      <c r="H28" s="20">
        <f t="shared" si="0"/>
        <v>0</v>
      </c>
      <c r="I28" s="20">
        <f t="shared" si="3"/>
        <v>0</v>
      </c>
      <c r="J28" s="48">
        <f t="shared" si="4"/>
        <v>0</v>
      </c>
    </row>
    <row r="29" spans="1:10" ht="12.75">
      <c r="A29" s="2">
        <v>26</v>
      </c>
      <c r="B29" s="31" t="s">
        <v>82</v>
      </c>
      <c r="C29" s="43">
        <v>150</v>
      </c>
      <c r="D29" s="24" t="s">
        <v>41</v>
      </c>
      <c r="E29" s="16"/>
      <c r="F29" s="20">
        <f t="shared" si="1"/>
        <v>0</v>
      </c>
      <c r="G29" s="20">
        <f t="shared" si="2"/>
        <v>0</v>
      </c>
      <c r="H29" s="20">
        <f t="shared" si="0"/>
        <v>0</v>
      </c>
      <c r="I29" s="20">
        <f t="shared" si="3"/>
        <v>0</v>
      </c>
      <c r="J29" s="48">
        <f t="shared" si="4"/>
        <v>0</v>
      </c>
    </row>
    <row r="30" spans="1:10" ht="12.75">
      <c r="A30" s="2">
        <v>27</v>
      </c>
      <c r="B30" s="26" t="s">
        <v>44</v>
      </c>
      <c r="C30" s="43">
        <v>200</v>
      </c>
      <c r="D30" s="24" t="s">
        <v>41</v>
      </c>
      <c r="E30" s="16"/>
      <c r="F30" s="20">
        <f t="shared" si="1"/>
        <v>0</v>
      </c>
      <c r="G30" s="20">
        <f t="shared" si="2"/>
        <v>0</v>
      </c>
      <c r="H30" s="20">
        <f t="shared" si="0"/>
        <v>0</v>
      </c>
      <c r="I30" s="20">
        <f t="shared" si="3"/>
        <v>0</v>
      </c>
      <c r="J30" s="48">
        <f t="shared" si="4"/>
        <v>0</v>
      </c>
    </row>
    <row r="31" spans="1:10" ht="12.75">
      <c r="A31" s="2">
        <v>28</v>
      </c>
      <c r="B31" s="26" t="s">
        <v>45</v>
      </c>
      <c r="C31" s="43">
        <v>200</v>
      </c>
      <c r="D31" s="24" t="s">
        <v>41</v>
      </c>
      <c r="E31" s="16"/>
      <c r="F31" s="20">
        <f t="shared" si="1"/>
        <v>0</v>
      </c>
      <c r="G31" s="20">
        <f t="shared" si="2"/>
        <v>0</v>
      </c>
      <c r="H31" s="20">
        <f t="shared" si="0"/>
        <v>0</v>
      </c>
      <c r="I31" s="20">
        <f t="shared" si="3"/>
        <v>0</v>
      </c>
      <c r="J31" s="48">
        <f t="shared" si="4"/>
        <v>0</v>
      </c>
    </row>
    <row r="32" spans="1:10" ht="12.75">
      <c r="A32" s="2">
        <v>29</v>
      </c>
      <c r="B32" s="26" t="s">
        <v>27</v>
      </c>
      <c r="C32" s="43">
        <v>200</v>
      </c>
      <c r="D32" s="24" t="s">
        <v>41</v>
      </c>
      <c r="E32" s="16"/>
      <c r="F32" s="20">
        <f t="shared" si="1"/>
        <v>0</v>
      </c>
      <c r="G32" s="20">
        <f t="shared" si="2"/>
        <v>0</v>
      </c>
      <c r="H32" s="20">
        <f t="shared" si="0"/>
        <v>0</v>
      </c>
      <c r="I32" s="20">
        <f t="shared" si="3"/>
        <v>0</v>
      </c>
      <c r="J32" s="48">
        <f t="shared" si="4"/>
        <v>0</v>
      </c>
    </row>
    <row r="33" spans="1:10" ht="24" customHeight="1">
      <c r="A33" s="2">
        <v>30</v>
      </c>
      <c r="B33" s="33" t="s">
        <v>53</v>
      </c>
      <c r="C33" s="43">
        <v>60</v>
      </c>
      <c r="D33" s="24" t="s">
        <v>41</v>
      </c>
      <c r="E33" s="41"/>
      <c r="F33" s="42">
        <f t="shared" si="1"/>
        <v>0</v>
      </c>
      <c r="G33" s="42">
        <f t="shared" si="2"/>
        <v>0</v>
      </c>
      <c r="H33" s="42">
        <f t="shared" si="0"/>
        <v>0</v>
      </c>
      <c r="I33" s="42">
        <f t="shared" si="3"/>
        <v>0</v>
      </c>
      <c r="J33" s="49">
        <f t="shared" si="4"/>
        <v>0</v>
      </c>
    </row>
    <row r="34" spans="1:10" ht="12.75">
      <c r="A34" s="2">
        <v>31</v>
      </c>
      <c r="B34" s="26" t="s">
        <v>46</v>
      </c>
      <c r="C34" s="43">
        <v>120</v>
      </c>
      <c r="D34" s="24" t="s">
        <v>41</v>
      </c>
      <c r="E34" s="16"/>
      <c r="F34" s="20">
        <f t="shared" si="1"/>
        <v>0</v>
      </c>
      <c r="G34" s="20">
        <f t="shared" si="2"/>
        <v>0</v>
      </c>
      <c r="H34" s="20">
        <f t="shared" si="0"/>
        <v>0</v>
      </c>
      <c r="I34" s="20">
        <f t="shared" si="3"/>
        <v>0</v>
      </c>
      <c r="J34" s="48">
        <f t="shared" si="4"/>
        <v>0</v>
      </c>
    </row>
    <row r="35" spans="1:10" ht="12.75">
      <c r="A35" s="2">
        <v>32</v>
      </c>
      <c r="B35" s="26" t="s">
        <v>28</v>
      </c>
      <c r="C35" s="43">
        <v>60</v>
      </c>
      <c r="D35" s="24" t="s">
        <v>41</v>
      </c>
      <c r="E35" s="16"/>
      <c r="F35" s="20">
        <f t="shared" si="1"/>
        <v>0</v>
      </c>
      <c r="G35" s="20">
        <f t="shared" si="2"/>
        <v>0</v>
      </c>
      <c r="H35" s="20">
        <f t="shared" si="0"/>
        <v>0</v>
      </c>
      <c r="I35" s="20">
        <f t="shared" si="3"/>
        <v>0</v>
      </c>
      <c r="J35" s="48">
        <f t="shared" si="4"/>
        <v>0</v>
      </c>
    </row>
    <row r="36" spans="1:10" ht="12.75">
      <c r="A36" s="2">
        <v>33</v>
      </c>
      <c r="B36" s="26" t="s">
        <v>29</v>
      </c>
      <c r="C36" s="43">
        <v>120</v>
      </c>
      <c r="D36" s="24" t="s">
        <v>41</v>
      </c>
      <c r="E36" s="16"/>
      <c r="F36" s="20">
        <f t="shared" si="1"/>
        <v>0</v>
      </c>
      <c r="G36" s="20">
        <f t="shared" si="2"/>
        <v>0</v>
      </c>
      <c r="H36" s="20">
        <f t="shared" si="0"/>
        <v>0</v>
      </c>
      <c r="I36" s="20">
        <f t="shared" si="3"/>
        <v>0</v>
      </c>
      <c r="J36" s="48">
        <f t="shared" si="4"/>
        <v>0</v>
      </c>
    </row>
    <row r="37" spans="1:10" ht="12.75">
      <c r="A37" s="2">
        <v>34</v>
      </c>
      <c r="B37" s="26" t="s">
        <v>47</v>
      </c>
      <c r="C37" s="43">
        <v>1000</v>
      </c>
      <c r="D37" s="24" t="s">
        <v>41</v>
      </c>
      <c r="E37" s="16"/>
      <c r="F37" s="20">
        <f t="shared" si="1"/>
        <v>0</v>
      </c>
      <c r="G37" s="20">
        <f t="shared" si="2"/>
        <v>0</v>
      </c>
      <c r="H37" s="20">
        <f t="shared" si="0"/>
        <v>0</v>
      </c>
      <c r="I37" s="20">
        <f t="shared" si="3"/>
        <v>0</v>
      </c>
      <c r="J37" s="48">
        <f t="shared" si="4"/>
        <v>0</v>
      </c>
    </row>
    <row r="38" spans="1:10" ht="12.75">
      <c r="A38" s="2">
        <v>35</v>
      </c>
      <c r="B38" s="31" t="s">
        <v>54</v>
      </c>
      <c r="C38" s="43">
        <v>16</v>
      </c>
      <c r="D38" s="24" t="s">
        <v>41</v>
      </c>
      <c r="E38" s="16"/>
      <c r="F38" s="20">
        <f t="shared" si="1"/>
        <v>0</v>
      </c>
      <c r="G38" s="20">
        <f t="shared" si="2"/>
        <v>0</v>
      </c>
      <c r="H38" s="20">
        <f t="shared" si="0"/>
        <v>0</v>
      </c>
      <c r="I38" s="20">
        <f t="shared" si="3"/>
        <v>0</v>
      </c>
      <c r="J38" s="48">
        <f t="shared" si="4"/>
        <v>0</v>
      </c>
    </row>
    <row r="39" spans="1:10" ht="12.75">
      <c r="A39" s="2">
        <v>36</v>
      </c>
      <c r="B39" s="31" t="s">
        <v>85</v>
      </c>
      <c r="C39" s="43">
        <v>80</v>
      </c>
      <c r="D39" s="24" t="s">
        <v>41</v>
      </c>
      <c r="E39" s="16"/>
      <c r="F39" s="20">
        <f t="shared" si="1"/>
        <v>0</v>
      </c>
      <c r="G39" s="20">
        <f t="shared" si="2"/>
        <v>0</v>
      </c>
      <c r="H39" s="20">
        <f t="shared" si="0"/>
        <v>0</v>
      </c>
      <c r="I39" s="20">
        <f t="shared" si="3"/>
        <v>0</v>
      </c>
      <c r="J39" s="48">
        <f t="shared" si="4"/>
        <v>0</v>
      </c>
    </row>
    <row r="40" spans="1:10" ht="12.75">
      <c r="A40" s="32">
        <v>37</v>
      </c>
      <c r="B40" s="31" t="s">
        <v>84</v>
      </c>
      <c r="C40" s="43">
        <v>70</v>
      </c>
      <c r="D40" s="1" t="s">
        <v>41</v>
      </c>
      <c r="E40" s="16"/>
      <c r="F40" s="20">
        <f t="shared" si="1"/>
        <v>0</v>
      </c>
      <c r="G40" s="20">
        <f t="shared" si="2"/>
        <v>0</v>
      </c>
      <c r="H40" s="20">
        <f t="shared" si="0"/>
        <v>0</v>
      </c>
      <c r="I40" s="20">
        <f t="shared" si="3"/>
        <v>0</v>
      </c>
      <c r="J40" s="48">
        <f t="shared" si="4"/>
        <v>0</v>
      </c>
    </row>
    <row r="41" spans="1:10" ht="12.75">
      <c r="A41" s="2">
        <v>38</v>
      </c>
      <c r="B41" s="31" t="s">
        <v>80</v>
      </c>
      <c r="C41" s="43">
        <v>500</v>
      </c>
      <c r="D41" s="1" t="s">
        <v>41</v>
      </c>
      <c r="E41" s="16"/>
      <c r="F41" s="20">
        <f t="shared" si="1"/>
        <v>0</v>
      </c>
      <c r="G41" s="20">
        <f t="shared" si="2"/>
        <v>0</v>
      </c>
      <c r="H41" s="20">
        <f t="shared" si="0"/>
        <v>0</v>
      </c>
      <c r="I41" s="20">
        <f t="shared" si="3"/>
        <v>0</v>
      </c>
      <c r="J41" s="48">
        <f t="shared" si="4"/>
        <v>0</v>
      </c>
    </row>
    <row r="42" spans="1:10" ht="12.75">
      <c r="A42" s="2">
        <v>39</v>
      </c>
      <c r="B42" s="31" t="s">
        <v>81</v>
      </c>
      <c r="C42" s="43">
        <v>110</v>
      </c>
      <c r="D42" s="1" t="s">
        <v>41</v>
      </c>
      <c r="E42" s="16"/>
      <c r="F42" s="20">
        <f t="shared" si="1"/>
        <v>0</v>
      </c>
      <c r="G42" s="20">
        <f t="shared" si="2"/>
        <v>0</v>
      </c>
      <c r="H42" s="20">
        <f t="shared" si="0"/>
        <v>0</v>
      </c>
      <c r="I42" s="20">
        <f t="shared" si="3"/>
        <v>0</v>
      </c>
      <c r="J42" s="48">
        <f t="shared" si="4"/>
        <v>0</v>
      </c>
    </row>
    <row r="43" spans="1:10" ht="12.75">
      <c r="A43" s="2">
        <v>40</v>
      </c>
      <c r="B43" s="26" t="s">
        <v>48</v>
      </c>
      <c r="C43" s="43">
        <v>300</v>
      </c>
      <c r="D43" s="24" t="s">
        <v>41</v>
      </c>
      <c r="E43" s="23"/>
      <c r="F43" s="20">
        <f t="shared" si="1"/>
        <v>0</v>
      </c>
      <c r="G43" s="20">
        <f t="shared" si="2"/>
        <v>0</v>
      </c>
      <c r="H43" s="20">
        <f t="shared" si="0"/>
        <v>0</v>
      </c>
      <c r="I43" s="20">
        <f t="shared" si="3"/>
        <v>0</v>
      </c>
      <c r="J43" s="48">
        <f t="shared" si="4"/>
        <v>0</v>
      </c>
    </row>
    <row r="44" spans="1:10" ht="12.75">
      <c r="A44" s="2">
        <v>41</v>
      </c>
      <c r="B44" s="31" t="s">
        <v>74</v>
      </c>
      <c r="C44" s="43">
        <v>10</v>
      </c>
      <c r="D44" s="37" t="s">
        <v>63</v>
      </c>
      <c r="E44" s="22"/>
      <c r="F44" s="20">
        <f t="shared" si="1"/>
        <v>0</v>
      </c>
      <c r="G44" s="20">
        <f t="shared" si="2"/>
        <v>0</v>
      </c>
      <c r="H44" s="20">
        <f t="shared" si="0"/>
        <v>0</v>
      </c>
      <c r="I44" s="20">
        <f t="shared" si="3"/>
        <v>0</v>
      </c>
      <c r="J44" s="48">
        <f t="shared" si="4"/>
        <v>0</v>
      </c>
    </row>
    <row r="45" spans="1:10" ht="12.75">
      <c r="A45" s="2">
        <v>42</v>
      </c>
      <c r="B45" s="31" t="s">
        <v>72</v>
      </c>
      <c r="C45" s="43">
        <v>40</v>
      </c>
      <c r="D45" s="37" t="s">
        <v>64</v>
      </c>
      <c r="E45" s="30"/>
      <c r="F45" s="20">
        <f t="shared" si="1"/>
        <v>0</v>
      </c>
      <c r="G45" s="20">
        <f aca="true" t="shared" si="5" ref="G45:G65">E45+F45</f>
        <v>0</v>
      </c>
      <c r="H45" s="20">
        <f t="shared" si="0"/>
        <v>0</v>
      </c>
      <c r="I45" s="20">
        <f t="shared" si="3"/>
        <v>0</v>
      </c>
      <c r="J45" s="48">
        <f aca="true" t="shared" si="6" ref="J45:J65">H45+I45</f>
        <v>0</v>
      </c>
    </row>
    <row r="46" spans="1:10" ht="12.75">
      <c r="A46" s="2">
        <v>43</v>
      </c>
      <c r="B46" s="31" t="s">
        <v>73</v>
      </c>
      <c r="C46" s="43">
        <v>40</v>
      </c>
      <c r="D46" s="37" t="s">
        <v>64</v>
      </c>
      <c r="E46" s="30"/>
      <c r="F46" s="20">
        <f t="shared" si="1"/>
        <v>0</v>
      </c>
      <c r="G46" s="20">
        <f t="shared" si="5"/>
        <v>0</v>
      </c>
      <c r="H46" s="20">
        <f t="shared" si="0"/>
        <v>0</v>
      </c>
      <c r="I46" s="20">
        <f t="shared" si="3"/>
        <v>0</v>
      </c>
      <c r="J46" s="48">
        <f t="shared" si="6"/>
        <v>0</v>
      </c>
    </row>
    <row r="47" spans="1:10" ht="12.75">
      <c r="A47" s="2">
        <v>44</v>
      </c>
      <c r="B47" s="26" t="s">
        <v>30</v>
      </c>
      <c r="C47" s="43">
        <v>2000</v>
      </c>
      <c r="D47" s="24" t="s">
        <v>41</v>
      </c>
      <c r="E47" s="30"/>
      <c r="F47" s="20">
        <f t="shared" si="1"/>
        <v>0</v>
      </c>
      <c r="G47" s="20">
        <f t="shared" si="5"/>
        <v>0</v>
      </c>
      <c r="H47" s="20">
        <f t="shared" si="0"/>
        <v>0</v>
      </c>
      <c r="I47" s="20">
        <f t="shared" si="3"/>
        <v>0</v>
      </c>
      <c r="J47" s="48">
        <f t="shared" si="6"/>
        <v>0</v>
      </c>
    </row>
    <row r="48" spans="1:10" ht="12.75">
      <c r="A48" s="2">
        <v>45</v>
      </c>
      <c r="B48" s="31" t="s">
        <v>75</v>
      </c>
      <c r="C48" s="43">
        <v>20</v>
      </c>
      <c r="D48" s="37" t="s">
        <v>63</v>
      </c>
      <c r="E48" s="30"/>
      <c r="F48" s="20">
        <f t="shared" si="1"/>
        <v>0</v>
      </c>
      <c r="G48" s="20">
        <f t="shared" si="5"/>
        <v>0</v>
      </c>
      <c r="H48" s="20">
        <f t="shared" si="0"/>
        <v>0</v>
      </c>
      <c r="I48" s="20">
        <f t="shared" si="3"/>
        <v>0</v>
      </c>
      <c r="J48" s="48">
        <f t="shared" si="6"/>
        <v>0</v>
      </c>
    </row>
    <row r="49" spans="1:10" ht="12.75">
      <c r="A49" s="2">
        <v>46</v>
      </c>
      <c r="B49" s="31" t="s">
        <v>76</v>
      </c>
      <c r="C49" s="43">
        <v>12</v>
      </c>
      <c r="D49" s="37" t="s">
        <v>63</v>
      </c>
      <c r="E49" s="30"/>
      <c r="F49" s="20">
        <f t="shared" si="1"/>
        <v>0</v>
      </c>
      <c r="G49" s="20">
        <f t="shared" si="5"/>
        <v>0</v>
      </c>
      <c r="H49" s="20">
        <f>C49*E49</f>
        <v>0</v>
      </c>
      <c r="I49" s="20">
        <f t="shared" si="3"/>
        <v>0</v>
      </c>
      <c r="J49" s="48">
        <f t="shared" si="6"/>
        <v>0</v>
      </c>
    </row>
    <row r="50" spans="1:10" ht="12.75">
      <c r="A50" s="2">
        <v>47</v>
      </c>
      <c r="B50" s="31" t="s">
        <v>77</v>
      </c>
      <c r="C50" s="43">
        <v>16</v>
      </c>
      <c r="D50" s="37" t="s">
        <v>63</v>
      </c>
      <c r="E50" s="30"/>
      <c r="F50" s="20">
        <f t="shared" si="1"/>
        <v>0</v>
      </c>
      <c r="G50" s="20">
        <f t="shared" si="5"/>
        <v>0</v>
      </c>
      <c r="H50" s="20">
        <f>C50*E50</f>
        <v>0</v>
      </c>
      <c r="I50" s="20">
        <f t="shared" si="3"/>
        <v>0</v>
      </c>
      <c r="J50" s="48">
        <f t="shared" si="6"/>
        <v>0</v>
      </c>
    </row>
    <row r="51" spans="1:10" ht="12.75">
      <c r="A51" s="2">
        <v>48</v>
      </c>
      <c r="B51" s="26" t="s">
        <v>31</v>
      </c>
      <c r="C51" s="43">
        <v>60</v>
      </c>
      <c r="D51" s="24" t="s">
        <v>41</v>
      </c>
      <c r="E51" s="30"/>
      <c r="F51" s="20">
        <f t="shared" si="1"/>
        <v>0</v>
      </c>
      <c r="G51" s="20">
        <f t="shared" si="5"/>
        <v>0</v>
      </c>
      <c r="H51" s="20">
        <f>C51*E51</f>
        <v>0</v>
      </c>
      <c r="I51" s="20">
        <f t="shared" si="3"/>
        <v>0</v>
      </c>
      <c r="J51" s="48">
        <f t="shared" si="6"/>
        <v>0</v>
      </c>
    </row>
    <row r="52" spans="1:10" ht="12.75">
      <c r="A52" s="2">
        <v>49</v>
      </c>
      <c r="B52" s="31" t="s">
        <v>86</v>
      </c>
      <c r="C52" s="43">
        <v>60</v>
      </c>
      <c r="D52" s="24" t="s">
        <v>41</v>
      </c>
      <c r="E52" s="30"/>
      <c r="F52" s="20">
        <f t="shared" si="1"/>
        <v>0</v>
      </c>
      <c r="G52" s="20">
        <f t="shared" si="5"/>
        <v>0</v>
      </c>
      <c r="H52" s="20">
        <f>C52*E52</f>
        <v>0</v>
      </c>
      <c r="I52" s="20">
        <f t="shared" si="3"/>
        <v>0</v>
      </c>
      <c r="J52" s="48">
        <f t="shared" si="6"/>
        <v>0</v>
      </c>
    </row>
    <row r="53" spans="1:10" ht="12.75">
      <c r="A53" s="2">
        <v>50</v>
      </c>
      <c r="B53" s="26" t="s">
        <v>32</v>
      </c>
      <c r="C53" s="43">
        <v>50</v>
      </c>
      <c r="D53" s="24" t="s">
        <v>41</v>
      </c>
      <c r="E53" s="30"/>
      <c r="F53" s="20">
        <f t="shared" si="1"/>
        <v>0</v>
      </c>
      <c r="G53" s="20">
        <f t="shared" si="5"/>
        <v>0</v>
      </c>
      <c r="H53" s="20">
        <f aca="true" t="shared" si="7" ref="H53:H65">C53*E53</f>
        <v>0</v>
      </c>
      <c r="I53" s="20">
        <f t="shared" si="3"/>
        <v>0</v>
      </c>
      <c r="J53" s="48">
        <f t="shared" si="6"/>
        <v>0</v>
      </c>
    </row>
    <row r="54" spans="1:10" ht="12.75">
      <c r="A54" s="2">
        <v>51</v>
      </c>
      <c r="B54" s="26" t="s">
        <v>33</v>
      </c>
      <c r="C54" s="43">
        <v>50</v>
      </c>
      <c r="D54" s="24" t="s">
        <v>41</v>
      </c>
      <c r="E54" s="30"/>
      <c r="F54" s="20">
        <f t="shared" si="1"/>
        <v>0</v>
      </c>
      <c r="G54" s="20">
        <f t="shared" si="5"/>
        <v>0</v>
      </c>
      <c r="H54" s="20">
        <f t="shared" si="7"/>
        <v>0</v>
      </c>
      <c r="I54" s="20">
        <f t="shared" si="3"/>
        <v>0</v>
      </c>
      <c r="J54" s="48">
        <f t="shared" si="6"/>
        <v>0</v>
      </c>
    </row>
    <row r="55" spans="1:10" ht="12.75">
      <c r="A55" s="2">
        <v>52</v>
      </c>
      <c r="B55" s="26" t="s">
        <v>34</v>
      </c>
      <c r="C55" s="43">
        <v>160</v>
      </c>
      <c r="D55" s="24" t="s">
        <v>41</v>
      </c>
      <c r="E55" s="30"/>
      <c r="F55" s="20">
        <f t="shared" si="1"/>
        <v>0</v>
      </c>
      <c r="G55" s="20">
        <f t="shared" si="5"/>
        <v>0</v>
      </c>
      <c r="H55" s="20">
        <f t="shared" si="7"/>
        <v>0</v>
      </c>
      <c r="I55" s="20">
        <f t="shared" si="3"/>
        <v>0</v>
      </c>
      <c r="J55" s="48">
        <f t="shared" si="6"/>
        <v>0</v>
      </c>
    </row>
    <row r="56" spans="1:10" ht="12.75">
      <c r="A56" s="2">
        <v>53</v>
      </c>
      <c r="B56" s="26" t="s">
        <v>0</v>
      </c>
      <c r="C56" s="43">
        <v>100</v>
      </c>
      <c r="D56" s="1" t="s">
        <v>41</v>
      </c>
      <c r="E56" s="30"/>
      <c r="F56" s="20">
        <f t="shared" si="1"/>
        <v>0</v>
      </c>
      <c r="G56" s="20">
        <f t="shared" si="5"/>
        <v>0</v>
      </c>
      <c r="H56" s="20">
        <f t="shared" si="7"/>
        <v>0</v>
      </c>
      <c r="I56" s="20">
        <f t="shared" si="3"/>
        <v>0</v>
      </c>
      <c r="J56" s="48">
        <f t="shared" si="6"/>
        <v>0</v>
      </c>
    </row>
    <row r="57" spans="1:10" ht="12.75">
      <c r="A57" s="2">
        <v>54</v>
      </c>
      <c r="B57" s="26" t="s">
        <v>1</v>
      </c>
      <c r="C57" s="43">
        <v>120</v>
      </c>
      <c r="D57" s="1" t="s">
        <v>41</v>
      </c>
      <c r="E57" s="30"/>
      <c r="F57" s="20">
        <f t="shared" si="1"/>
        <v>0</v>
      </c>
      <c r="G57" s="20">
        <f t="shared" si="5"/>
        <v>0</v>
      </c>
      <c r="H57" s="20">
        <f t="shared" si="7"/>
        <v>0</v>
      </c>
      <c r="I57" s="20">
        <f t="shared" si="3"/>
        <v>0</v>
      </c>
      <c r="J57" s="48">
        <f t="shared" si="6"/>
        <v>0</v>
      </c>
    </row>
    <row r="58" spans="1:10" ht="12.75">
      <c r="A58" s="2">
        <v>55</v>
      </c>
      <c r="B58" s="26" t="s">
        <v>35</v>
      </c>
      <c r="C58" s="43">
        <v>200</v>
      </c>
      <c r="D58" s="1" t="s">
        <v>41</v>
      </c>
      <c r="E58" s="30"/>
      <c r="F58" s="20">
        <f t="shared" si="1"/>
        <v>0</v>
      </c>
      <c r="G58" s="20">
        <f t="shared" si="5"/>
        <v>0</v>
      </c>
      <c r="H58" s="20">
        <f t="shared" si="7"/>
        <v>0</v>
      </c>
      <c r="I58" s="20">
        <f t="shared" si="3"/>
        <v>0</v>
      </c>
      <c r="J58" s="48">
        <f t="shared" si="6"/>
        <v>0</v>
      </c>
    </row>
    <row r="59" spans="1:10" ht="24.75" customHeight="1">
      <c r="A59" s="2">
        <v>56</v>
      </c>
      <c r="B59" s="33" t="s">
        <v>55</v>
      </c>
      <c r="C59" s="43">
        <v>1000</v>
      </c>
      <c r="D59" s="1" t="s">
        <v>41</v>
      </c>
      <c r="E59" s="39"/>
      <c r="F59" s="42">
        <f t="shared" si="1"/>
        <v>0</v>
      </c>
      <c r="G59" s="42">
        <f t="shared" si="5"/>
        <v>0</v>
      </c>
      <c r="H59" s="42">
        <f t="shared" si="7"/>
        <v>0</v>
      </c>
      <c r="I59" s="42">
        <f t="shared" si="3"/>
        <v>0</v>
      </c>
      <c r="J59" s="49">
        <f t="shared" si="6"/>
        <v>0</v>
      </c>
    </row>
    <row r="60" spans="1:10" ht="24">
      <c r="A60" s="2" t="s">
        <v>105</v>
      </c>
      <c r="B60" s="33" t="s">
        <v>104</v>
      </c>
      <c r="C60" s="43">
        <v>300</v>
      </c>
      <c r="D60" s="1" t="s">
        <v>106</v>
      </c>
      <c r="E60" s="30"/>
      <c r="F60" s="20">
        <f t="shared" si="1"/>
        <v>0</v>
      </c>
      <c r="G60" s="20">
        <f t="shared" si="5"/>
        <v>0</v>
      </c>
      <c r="H60" s="20">
        <f t="shared" si="7"/>
        <v>0</v>
      </c>
      <c r="I60" s="20">
        <f t="shared" si="3"/>
        <v>0</v>
      </c>
      <c r="J60" s="48">
        <f t="shared" si="6"/>
        <v>0</v>
      </c>
    </row>
    <row r="61" spans="1:10" s="35" customFormat="1" ht="12.75">
      <c r="A61" s="2">
        <v>58</v>
      </c>
      <c r="B61" s="34" t="s">
        <v>61</v>
      </c>
      <c r="C61" s="46">
        <v>10</v>
      </c>
      <c r="D61" s="36" t="s">
        <v>62</v>
      </c>
      <c r="E61" s="39"/>
      <c r="F61" s="38">
        <f t="shared" si="1"/>
        <v>0</v>
      </c>
      <c r="G61" s="37">
        <f t="shared" si="5"/>
        <v>0</v>
      </c>
      <c r="H61" s="37">
        <f t="shared" si="7"/>
        <v>0</v>
      </c>
      <c r="I61" s="37">
        <f t="shared" si="3"/>
        <v>0</v>
      </c>
      <c r="J61" s="48">
        <f t="shared" si="6"/>
        <v>0</v>
      </c>
    </row>
    <row r="62" spans="1:10" s="35" customFormat="1" ht="12.75">
      <c r="A62" s="2">
        <v>59</v>
      </c>
      <c r="B62" s="34" t="s">
        <v>67</v>
      </c>
      <c r="C62" s="46">
        <v>12</v>
      </c>
      <c r="D62" s="36" t="s">
        <v>68</v>
      </c>
      <c r="E62" s="39"/>
      <c r="F62" s="38">
        <f t="shared" si="1"/>
        <v>0</v>
      </c>
      <c r="G62" s="37">
        <f t="shared" si="5"/>
        <v>0</v>
      </c>
      <c r="H62" s="37">
        <f t="shared" si="7"/>
        <v>0</v>
      </c>
      <c r="I62" s="37">
        <f t="shared" si="3"/>
        <v>0</v>
      </c>
      <c r="J62" s="48">
        <f t="shared" si="6"/>
        <v>0</v>
      </c>
    </row>
    <row r="63" spans="1:10" ht="12.75">
      <c r="A63" s="2">
        <v>60</v>
      </c>
      <c r="B63" s="26" t="s">
        <v>58</v>
      </c>
      <c r="C63" s="43">
        <v>50</v>
      </c>
      <c r="D63" s="1" t="s">
        <v>41</v>
      </c>
      <c r="E63" s="39"/>
      <c r="F63" s="37">
        <f t="shared" si="1"/>
        <v>0</v>
      </c>
      <c r="G63" s="37">
        <f t="shared" si="5"/>
        <v>0</v>
      </c>
      <c r="H63" s="37">
        <f t="shared" si="7"/>
        <v>0</v>
      </c>
      <c r="I63" s="37">
        <f t="shared" si="3"/>
        <v>0</v>
      </c>
      <c r="J63" s="48">
        <f t="shared" si="6"/>
        <v>0</v>
      </c>
    </row>
    <row r="64" spans="1:10" ht="12.75">
      <c r="A64" s="2">
        <v>61</v>
      </c>
      <c r="B64" s="26" t="s">
        <v>59</v>
      </c>
      <c r="C64" s="43">
        <v>50</v>
      </c>
      <c r="D64" s="1" t="s">
        <v>41</v>
      </c>
      <c r="E64" s="39"/>
      <c r="F64" s="37">
        <f t="shared" si="1"/>
        <v>0</v>
      </c>
      <c r="G64" s="37">
        <f t="shared" si="5"/>
        <v>0</v>
      </c>
      <c r="H64" s="37">
        <f t="shared" si="7"/>
        <v>0</v>
      </c>
      <c r="I64" s="37">
        <f t="shared" si="3"/>
        <v>0</v>
      </c>
      <c r="J64" s="48">
        <f t="shared" si="6"/>
        <v>0</v>
      </c>
    </row>
    <row r="65" spans="1:10" ht="12.75">
      <c r="A65" s="2">
        <v>62</v>
      </c>
      <c r="B65" s="31" t="s">
        <v>78</v>
      </c>
      <c r="C65" s="43">
        <v>16</v>
      </c>
      <c r="D65" s="1" t="s">
        <v>43</v>
      </c>
      <c r="E65" s="30"/>
      <c r="F65" s="20">
        <f t="shared" si="1"/>
        <v>0</v>
      </c>
      <c r="G65" s="20">
        <f t="shared" si="5"/>
        <v>0</v>
      </c>
      <c r="H65" s="20">
        <f t="shared" si="7"/>
        <v>0</v>
      </c>
      <c r="I65" s="20">
        <f t="shared" si="3"/>
        <v>0</v>
      </c>
      <c r="J65" s="48">
        <f t="shared" si="6"/>
        <v>0</v>
      </c>
    </row>
    <row r="66" spans="1:10" ht="12.75">
      <c r="A66" s="2">
        <v>63</v>
      </c>
      <c r="B66" s="31" t="s">
        <v>79</v>
      </c>
      <c r="C66" s="43">
        <v>16</v>
      </c>
      <c r="D66" s="1" t="s">
        <v>43</v>
      </c>
      <c r="E66" s="30"/>
      <c r="F66" s="20">
        <f>E66*0.21</f>
        <v>0</v>
      </c>
      <c r="G66" s="20">
        <f>E66+F66</f>
        <v>0</v>
      </c>
      <c r="H66" s="20">
        <f>C66*E66</f>
        <v>0</v>
      </c>
      <c r="I66" s="20">
        <f>H66*0.21</f>
        <v>0</v>
      </c>
      <c r="J66" s="48">
        <f>H66+I66</f>
        <v>0</v>
      </c>
    </row>
    <row r="67" spans="1:10" ht="12.75">
      <c r="A67" s="2">
        <v>64</v>
      </c>
      <c r="B67" s="31" t="s">
        <v>88</v>
      </c>
      <c r="C67" s="43">
        <v>10</v>
      </c>
      <c r="D67" s="1" t="s">
        <v>89</v>
      </c>
      <c r="E67" s="30"/>
      <c r="F67" s="20">
        <f aca="true" t="shared" si="8" ref="F67:F76">E67*0.21</f>
        <v>0</v>
      </c>
      <c r="G67" s="20">
        <f aca="true" t="shared" si="9" ref="G67:G76">E67+F67</f>
        <v>0</v>
      </c>
      <c r="H67" s="20">
        <f aca="true" t="shared" si="10" ref="H67:H76">C67*E67</f>
        <v>0</v>
      </c>
      <c r="I67" s="20">
        <f aca="true" t="shared" si="11" ref="I67:I76">H67*0.21</f>
        <v>0</v>
      </c>
      <c r="J67" s="48">
        <f aca="true" t="shared" si="12" ref="J67:J76">H67+I67</f>
        <v>0</v>
      </c>
    </row>
    <row r="68" spans="1:10" ht="12.75">
      <c r="A68" s="2">
        <v>65</v>
      </c>
      <c r="B68" s="31" t="s">
        <v>90</v>
      </c>
      <c r="C68" s="43">
        <v>10</v>
      </c>
      <c r="D68" s="1" t="s">
        <v>89</v>
      </c>
      <c r="E68" s="30"/>
      <c r="F68" s="20">
        <f t="shared" si="8"/>
        <v>0</v>
      </c>
      <c r="G68" s="20">
        <f t="shared" si="9"/>
        <v>0</v>
      </c>
      <c r="H68" s="20">
        <f t="shared" si="10"/>
        <v>0</v>
      </c>
      <c r="I68" s="20">
        <f t="shared" si="11"/>
        <v>0</v>
      </c>
      <c r="J68" s="48">
        <f t="shared" si="12"/>
        <v>0</v>
      </c>
    </row>
    <row r="69" spans="1:10" ht="12.75">
      <c r="A69" s="2">
        <v>66</v>
      </c>
      <c r="B69" s="31" t="s">
        <v>91</v>
      </c>
      <c r="C69" s="43">
        <v>15</v>
      </c>
      <c r="D69" s="1" t="s">
        <v>41</v>
      </c>
      <c r="E69" s="30"/>
      <c r="F69" s="20">
        <f t="shared" si="8"/>
        <v>0</v>
      </c>
      <c r="G69" s="20">
        <f t="shared" si="9"/>
        <v>0</v>
      </c>
      <c r="H69" s="20">
        <f t="shared" si="10"/>
        <v>0</v>
      </c>
      <c r="I69" s="20">
        <f t="shared" si="11"/>
        <v>0</v>
      </c>
      <c r="J69" s="48">
        <f t="shared" si="12"/>
        <v>0</v>
      </c>
    </row>
    <row r="70" spans="1:10" ht="12.75">
      <c r="A70" s="2">
        <v>67</v>
      </c>
      <c r="B70" s="31" t="s">
        <v>92</v>
      </c>
      <c r="C70" s="43">
        <v>200</v>
      </c>
      <c r="D70" s="1" t="s">
        <v>41</v>
      </c>
      <c r="E70" s="30"/>
      <c r="F70" s="20">
        <f t="shared" si="8"/>
        <v>0</v>
      </c>
      <c r="G70" s="20">
        <f t="shared" si="9"/>
        <v>0</v>
      </c>
      <c r="H70" s="20">
        <f t="shared" si="10"/>
        <v>0</v>
      </c>
      <c r="I70" s="20">
        <f t="shared" si="11"/>
        <v>0</v>
      </c>
      <c r="J70" s="48">
        <f t="shared" si="12"/>
        <v>0</v>
      </c>
    </row>
    <row r="71" spans="1:10" ht="24">
      <c r="A71" s="2">
        <v>68</v>
      </c>
      <c r="B71" s="33" t="s">
        <v>93</v>
      </c>
      <c r="C71" s="43">
        <v>60</v>
      </c>
      <c r="D71" s="37" t="s">
        <v>41</v>
      </c>
      <c r="E71" s="39"/>
      <c r="F71" s="42">
        <f t="shared" si="8"/>
        <v>0</v>
      </c>
      <c r="G71" s="42">
        <f t="shared" si="9"/>
        <v>0</v>
      </c>
      <c r="H71" s="42">
        <f t="shared" si="10"/>
        <v>0</v>
      </c>
      <c r="I71" s="42">
        <f t="shared" si="11"/>
        <v>0</v>
      </c>
      <c r="J71" s="49">
        <f t="shared" si="12"/>
        <v>0</v>
      </c>
    </row>
    <row r="72" spans="1:10" ht="24.75">
      <c r="A72" s="2">
        <v>69</v>
      </c>
      <c r="B72" s="33" t="s">
        <v>94</v>
      </c>
      <c r="C72" s="43">
        <v>50</v>
      </c>
      <c r="D72" s="37" t="s">
        <v>41</v>
      </c>
      <c r="E72" s="39"/>
      <c r="F72" s="42">
        <f t="shared" si="8"/>
        <v>0</v>
      </c>
      <c r="G72" s="42">
        <f t="shared" si="9"/>
        <v>0</v>
      </c>
      <c r="H72" s="42">
        <f t="shared" si="10"/>
        <v>0</v>
      </c>
      <c r="I72" s="42">
        <f t="shared" si="11"/>
        <v>0</v>
      </c>
      <c r="J72" s="49">
        <f t="shared" si="12"/>
        <v>0</v>
      </c>
    </row>
    <row r="73" spans="1:10" ht="12.75">
      <c r="A73" s="2">
        <v>70</v>
      </c>
      <c r="B73" s="31" t="s">
        <v>95</v>
      </c>
      <c r="C73" s="43">
        <v>30</v>
      </c>
      <c r="D73" s="1" t="s">
        <v>41</v>
      </c>
      <c r="E73" s="30"/>
      <c r="F73" s="20">
        <f t="shared" si="8"/>
        <v>0</v>
      </c>
      <c r="G73" s="20">
        <f t="shared" si="9"/>
        <v>0</v>
      </c>
      <c r="H73" s="20">
        <f t="shared" si="10"/>
        <v>0</v>
      </c>
      <c r="I73" s="20">
        <f t="shared" si="11"/>
        <v>0</v>
      </c>
      <c r="J73" s="48">
        <f t="shared" si="12"/>
        <v>0</v>
      </c>
    </row>
    <row r="74" spans="1:10" ht="12.75">
      <c r="A74" s="2">
        <v>71</v>
      </c>
      <c r="B74" s="31" t="s">
        <v>97</v>
      </c>
      <c r="C74" s="43">
        <v>50</v>
      </c>
      <c r="D74" s="37" t="s">
        <v>41</v>
      </c>
      <c r="E74" s="30"/>
      <c r="F74" s="20">
        <f t="shared" si="8"/>
        <v>0</v>
      </c>
      <c r="G74" s="20">
        <f t="shared" si="9"/>
        <v>0</v>
      </c>
      <c r="H74" s="20">
        <f t="shared" si="10"/>
        <v>0</v>
      </c>
      <c r="I74" s="20">
        <f t="shared" si="11"/>
        <v>0</v>
      </c>
      <c r="J74" s="48">
        <f t="shared" si="12"/>
        <v>0</v>
      </c>
    </row>
    <row r="75" spans="1:10" ht="12.75">
      <c r="A75" s="2">
        <v>72</v>
      </c>
      <c r="B75" s="31" t="s">
        <v>96</v>
      </c>
      <c r="C75" s="43">
        <v>50</v>
      </c>
      <c r="D75" s="37" t="s">
        <v>41</v>
      </c>
      <c r="E75" s="30"/>
      <c r="F75" s="20">
        <f t="shared" si="8"/>
        <v>0</v>
      </c>
      <c r="G75" s="20">
        <f t="shared" si="9"/>
        <v>0</v>
      </c>
      <c r="H75" s="20">
        <f t="shared" si="10"/>
        <v>0</v>
      </c>
      <c r="I75" s="20">
        <f t="shared" si="11"/>
        <v>0</v>
      </c>
      <c r="J75" s="48">
        <f t="shared" si="12"/>
        <v>0</v>
      </c>
    </row>
    <row r="76" spans="1:10" ht="12.75">
      <c r="A76" s="2">
        <v>73</v>
      </c>
      <c r="B76" s="31" t="s">
        <v>98</v>
      </c>
      <c r="C76" s="43">
        <v>40</v>
      </c>
      <c r="D76" s="1" t="s">
        <v>41</v>
      </c>
      <c r="E76" s="30"/>
      <c r="F76" s="20">
        <f t="shared" si="8"/>
        <v>0</v>
      </c>
      <c r="G76" s="20">
        <f t="shared" si="9"/>
        <v>0</v>
      </c>
      <c r="H76" s="20">
        <f t="shared" si="10"/>
        <v>0</v>
      </c>
      <c r="I76" s="20">
        <f t="shared" si="11"/>
        <v>0</v>
      </c>
      <c r="J76" s="48">
        <f t="shared" si="12"/>
        <v>0</v>
      </c>
    </row>
    <row r="77" spans="1:10" ht="12.75">
      <c r="A77" s="2">
        <v>74</v>
      </c>
      <c r="B77" s="31" t="s">
        <v>99</v>
      </c>
      <c r="C77" s="43">
        <v>20</v>
      </c>
      <c r="D77" s="1" t="s">
        <v>41</v>
      </c>
      <c r="E77" s="30"/>
      <c r="F77" s="20">
        <f>E77*0.21</f>
        <v>0</v>
      </c>
      <c r="G77" s="20">
        <f>E77+F77</f>
        <v>0</v>
      </c>
      <c r="H77" s="20">
        <f>C77*E77</f>
        <v>0</v>
      </c>
      <c r="I77" s="20">
        <f>H77*0.21</f>
        <v>0</v>
      </c>
      <c r="J77" s="48">
        <f>H77+I77</f>
        <v>0</v>
      </c>
    </row>
    <row r="78" spans="1:10" ht="12.75">
      <c r="A78" s="2">
        <v>75</v>
      </c>
      <c r="B78" s="31" t="s">
        <v>100</v>
      </c>
      <c r="C78" s="43">
        <v>5</v>
      </c>
      <c r="D78" s="1" t="s">
        <v>65</v>
      </c>
      <c r="E78" s="30"/>
      <c r="F78" s="20">
        <f>E78*0.21</f>
        <v>0</v>
      </c>
      <c r="G78" s="20">
        <f>E78+F78</f>
        <v>0</v>
      </c>
      <c r="H78" s="20">
        <f>C78*E78</f>
        <v>0</v>
      </c>
      <c r="I78" s="20">
        <f>H78*0.21</f>
        <v>0</v>
      </c>
      <c r="J78" s="48">
        <f>H78+I78</f>
        <v>0</v>
      </c>
    </row>
    <row r="79" spans="1:10" ht="12.75">
      <c r="A79" s="2">
        <v>76</v>
      </c>
      <c r="B79" s="31" t="s">
        <v>102</v>
      </c>
      <c r="C79" s="43">
        <v>8</v>
      </c>
      <c r="D79" s="1" t="s">
        <v>65</v>
      </c>
      <c r="E79" s="30"/>
      <c r="F79" s="20">
        <f>E79*0.21</f>
        <v>0</v>
      </c>
      <c r="G79" s="20">
        <f>E79+F79</f>
        <v>0</v>
      </c>
      <c r="H79" s="20">
        <f>C79*E79</f>
        <v>0</v>
      </c>
      <c r="I79" s="20">
        <f>H79*0.21</f>
        <v>0</v>
      </c>
      <c r="J79" s="48">
        <f>H79+I79</f>
        <v>0</v>
      </c>
    </row>
    <row r="80" spans="1:10" ht="12.75">
      <c r="A80" s="2">
        <v>77</v>
      </c>
      <c r="B80" s="31" t="s">
        <v>101</v>
      </c>
      <c r="C80" s="43">
        <v>5</v>
      </c>
      <c r="D80" s="1" t="s">
        <v>65</v>
      </c>
      <c r="E80" s="30"/>
      <c r="F80" s="20">
        <f>E80*0.21</f>
        <v>0</v>
      </c>
      <c r="G80" s="20">
        <f>E80+F80</f>
        <v>0</v>
      </c>
      <c r="H80" s="20">
        <f>C80*E80</f>
        <v>0</v>
      </c>
      <c r="I80" s="20">
        <f>H80*0.21</f>
        <v>0</v>
      </c>
      <c r="J80" s="48">
        <f>H80+I80</f>
        <v>0</v>
      </c>
    </row>
    <row r="81" spans="1:10" ht="12.75">
      <c r="A81" s="2">
        <v>78</v>
      </c>
      <c r="B81" s="31" t="s">
        <v>103</v>
      </c>
      <c r="C81" s="43">
        <v>10</v>
      </c>
      <c r="D81" s="1" t="s">
        <v>65</v>
      </c>
      <c r="E81" s="30"/>
      <c r="F81" s="20">
        <f>E81*0.21</f>
        <v>0</v>
      </c>
      <c r="G81" s="20">
        <f>E81+F81</f>
        <v>0</v>
      </c>
      <c r="H81" s="20">
        <f>C81*E81</f>
        <v>0</v>
      </c>
      <c r="I81" s="20">
        <f>H81*0.21</f>
        <v>0</v>
      </c>
      <c r="J81" s="48">
        <f>H81+I81</f>
        <v>0</v>
      </c>
    </row>
    <row r="82" spans="1:10" ht="23.25" customHeight="1" thickBot="1">
      <c r="A82" s="9"/>
      <c r="B82" s="11"/>
      <c r="C82" s="47"/>
      <c r="D82" s="12"/>
      <c r="E82" s="13"/>
      <c r="F82" s="13"/>
      <c r="G82" s="13"/>
      <c r="H82" s="14"/>
      <c r="I82" s="14"/>
      <c r="J82" s="14"/>
    </row>
    <row r="83" spans="1:10" s="10" customFormat="1" ht="51">
      <c r="A83" s="52" t="s">
        <v>57</v>
      </c>
      <c r="B83" s="53"/>
      <c r="C83" s="53"/>
      <c r="D83" s="53"/>
      <c r="E83" s="53"/>
      <c r="F83" s="53"/>
      <c r="G83" s="54"/>
      <c r="H83" s="15" t="s">
        <v>13</v>
      </c>
      <c r="I83" s="15" t="s">
        <v>7</v>
      </c>
      <c r="J83" s="21" t="s">
        <v>14</v>
      </c>
    </row>
    <row r="84" spans="1:10" ht="19.5" customHeight="1" thickBot="1">
      <c r="A84" s="55"/>
      <c r="B84" s="56"/>
      <c r="C84" s="56"/>
      <c r="D84" s="56"/>
      <c r="E84" s="56"/>
      <c r="F84" s="56"/>
      <c r="G84" s="57"/>
      <c r="H84" s="17">
        <f>SUM(H4:H81)</f>
        <v>0</v>
      </c>
      <c r="I84" s="17">
        <f>SUM(I4:I81)</f>
        <v>0</v>
      </c>
      <c r="J84" s="18">
        <f>SUM(J4:J81)</f>
        <v>0</v>
      </c>
    </row>
    <row r="85" spans="2:7" ht="12.75">
      <c r="B85" s="58"/>
      <c r="C85" s="58"/>
      <c r="D85" s="58"/>
      <c r="E85" s="58"/>
      <c r="F85" s="8"/>
      <c r="G85" s="7"/>
    </row>
    <row r="86" spans="2:4" ht="12.75">
      <c r="B86" s="19" t="s">
        <v>3</v>
      </c>
      <c r="C86" s="19"/>
      <c r="D86" s="10" t="s">
        <v>10</v>
      </c>
    </row>
    <row r="87" spans="2:3" ht="12.75">
      <c r="B87" s="19"/>
      <c r="C87" s="19"/>
    </row>
  </sheetData>
  <sheetProtection/>
  <mergeCells count="4">
    <mergeCell ref="A1:J1"/>
    <mergeCell ref="A83:G84"/>
    <mergeCell ref="B85:E85"/>
    <mergeCell ref="B2:E2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0" r:id="rId3"/>
  <headerFooter alignWithMargins="0">
    <oddHeader>&amp;LPříloha č. 2 k Zadávacím podmínkám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Mareš Jiří</cp:lastModifiedBy>
  <cp:lastPrinted>2020-07-29T10:29:20Z</cp:lastPrinted>
  <dcterms:created xsi:type="dcterms:W3CDTF">2009-11-30T10:46:09Z</dcterms:created>
  <dcterms:modified xsi:type="dcterms:W3CDTF">2020-07-29T10:31:45Z</dcterms:modified>
  <cp:category/>
  <cp:version/>
  <cp:contentType/>
  <cp:contentStatus/>
</cp:coreProperties>
</file>